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moerbeke-g.be\folderredirection$\talissa.dekeyser\Documents\"/>
    </mc:Choice>
  </mc:AlternateContent>
  <xr:revisionPtr revIDLastSave="0" documentId="8_{40535D6B-0FF5-48A4-862D-A280A5512226}" xr6:coauthVersionLast="44" xr6:coauthVersionMax="44" xr10:uidLastSave="{00000000-0000-0000-0000-000000000000}"/>
  <workbookProtection lockStructure="1"/>
  <bookViews>
    <workbookView xWindow="-120" yWindow="-120" windowWidth="25440" windowHeight="15390" tabRatio="682" xr2:uid="{00000000-000D-0000-FFFF-FFFF00000000}"/>
  </bookViews>
  <sheets>
    <sheet name="Overzicht aanvraag" sheetId="2" r:id="rId1"/>
    <sheet name="Deelnemers" sheetId="4" r:id="rId2"/>
    <sheet name="Vaste begeleiding" sheetId="3" r:id="rId3"/>
    <sheet name="Leidingsbindingsactiviteiten " sheetId="5" r:id="rId4"/>
    <sheet name="Jeugdactiviteiten" sheetId="1" r:id="rId5"/>
  </sheets>
  <definedNames>
    <definedName name="_xlnm.Print_Area" localSheetId="4">Jeugdactiviteiten!$A:$I</definedName>
    <definedName name="_xlnm.Print_Area" localSheetId="3">'Leidingsbindingsactiviteiten '!$A:$H</definedName>
    <definedName name="_xlnm.Print_Titles" localSheetId="1">Deelnemers!$3:$3</definedName>
    <definedName name="_xlnm.Print_Titles" localSheetId="4">Jeugdactiviteiten!$3:$4</definedName>
    <definedName name="_xlnm.Print_Titles" localSheetId="3">'Leidingsbindingsactiviteiten 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C25" i="2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I6" i="5"/>
  <c r="H6" i="5"/>
  <c r="H7" i="5"/>
  <c r="N7" i="3"/>
  <c r="B11" i="2"/>
  <c r="B9" i="2" l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C11" i="2" l="1"/>
  <c r="B20" i="2" l="1"/>
  <c r="B21" i="2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C24" i="2" l="1"/>
  <c r="H5" i="5"/>
  <c r="I5" i="5"/>
  <c r="I7" i="5"/>
  <c r="B16" i="2" l="1"/>
  <c r="B15" i="2"/>
  <c r="B14" i="2"/>
  <c r="B13" i="2"/>
  <c r="B12" i="2"/>
  <c r="N6" i="3"/>
  <c r="C17" i="2" s="1"/>
  <c r="B17" i="2" l="1"/>
  <c r="C13" i="2" l="1"/>
  <c r="C16" i="2"/>
  <c r="C12" i="2"/>
  <c r="C15" i="2"/>
  <c r="C14" i="2"/>
  <c r="A2" i="2"/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J6" i="1"/>
  <c r="J5" i="1"/>
  <c r="I5" i="1"/>
  <c r="H5" i="1"/>
  <c r="B22" i="2" s="1"/>
  <c r="A30" i="2" s="1"/>
  <c r="B28" i="2" l="1"/>
</calcChain>
</file>

<file path=xl/sharedStrings.xml><?xml version="1.0" encoding="utf-8"?>
<sst xmlns="http://schemas.openxmlformats.org/spreadsheetml/2006/main" count="70" uniqueCount="51">
  <si>
    <t>Overzicht jeugdactiviteiten</t>
  </si>
  <si>
    <t>Omschrijving activiteit</t>
  </si>
  <si>
    <t>Aantal aanwezigen</t>
  </si>
  <si>
    <t>Deelnemers</t>
  </si>
  <si>
    <t>Begeleiders</t>
  </si>
  <si>
    <t>Punten</t>
  </si>
  <si>
    <t>Datum</t>
  </si>
  <si>
    <t>Uur</t>
  </si>
  <si>
    <t>Einde</t>
  </si>
  <si>
    <t>Aanvang</t>
  </si>
  <si>
    <t>Aanwezigen</t>
  </si>
  <si>
    <t>Begeleiding extra</t>
  </si>
  <si>
    <t>Datum aanvraag</t>
  </si>
  <si>
    <t>Naam</t>
  </si>
  <si>
    <t>Overzicht attesten</t>
  </si>
  <si>
    <t>Voornaam</t>
  </si>
  <si>
    <t>Straat</t>
  </si>
  <si>
    <t>Nr</t>
  </si>
  <si>
    <t>Postcode</t>
  </si>
  <si>
    <t>Gemeente</t>
  </si>
  <si>
    <t>Geboortedatum</t>
  </si>
  <si>
    <t>Pedagogisch diploma</t>
  </si>
  <si>
    <t>Animator</t>
  </si>
  <si>
    <t>Hoofmonitor</t>
  </si>
  <si>
    <t>Instructeur</t>
  </si>
  <si>
    <t>Hoofdinstructeur</t>
  </si>
  <si>
    <t>Geattesteerd?</t>
  </si>
  <si>
    <t>Overzicht vaste begeleiding</t>
  </si>
  <si>
    <t>Hieronder vind je een lijst van alle vast begeleiders (personen die minstens 50% van de activiteiten aanwezig zijn). Occacionele begeleiding wordt opgenomen in Overzicht deelnemers)</t>
  </si>
  <si>
    <t>Samenvatting aanvraag</t>
  </si>
  <si>
    <t>Aantal vaste begeleiding</t>
  </si>
  <si>
    <t>Animator in het jeugdwerk</t>
  </si>
  <si>
    <t>Hoofdanimator in het jeugdwerk</t>
  </si>
  <si>
    <t>Instructeur in het jeugdwerk</t>
  </si>
  <si>
    <t>Hoofdinstructeur in het jeugdwerk</t>
  </si>
  <si>
    <t>Kwalificaties vaste begeleiding</t>
  </si>
  <si>
    <t>Overzicht deelnemers</t>
  </si>
  <si>
    <t>Naam vereniging</t>
  </si>
  <si>
    <t>Extra punten gekwalificeerde begeleiding</t>
  </si>
  <si>
    <t>Aantal jeugdactiviteiten</t>
  </si>
  <si>
    <t>Punten deelnemers jeugdactiviteiten</t>
  </si>
  <si>
    <t>Overzicht leidingsbindingsactiviteiten</t>
  </si>
  <si>
    <t>Aantal leidingsbindingsactiviteiten</t>
  </si>
  <si>
    <t>Punten leidingsbindingsactiviteiten</t>
  </si>
  <si>
    <t>TOTAAL PUNTEN</t>
  </si>
  <si>
    <t>Gekwalificeerd begeleiding</t>
  </si>
  <si>
    <t>Begeleiding sinds</t>
  </si>
  <si>
    <t>Aantal deelnemers</t>
  </si>
  <si>
    <t>Minstens 3 jaar ervaring</t>
  </si>
  <si>
    <t>Vormend doeleind</t>
  </si>
  <si>
    <t>Activiteitenlijst werkingssubsidie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</si>
</sst>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0" fillId="0" borderId="0" xfId="0" applyProtection="1"/>
    <xf numFmtId="49" fontId="0" fillId="0" borderId="0" xfId="0" applyNumberFormat="1" applyBorder="1" applyAlignment="1" applyProtection="1">
      <alignment horizontal="left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1" fontId="0" fillId="0" borderId="0" xfId="0" applyNumberFormat="1" applyFill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left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2" fillId="5" borderId="1" xfId="0" applyFont="1" applyFill="1" applyBorder="1" applyAlignment="1" applyProtection="1">
      <alignment vertic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</xf>
    <xf numFmtId="14" fontId="0" fillId="0" borderId="0" xfId="0" applyNumberFormat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1" fontId="0" fillId="0" borderId="2" xfId="0" applyNumberFormat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</xf>
    <xf numFmtId="9" fontId="0" fillId="0" borderId="2" xfId="1" applyFont="1" applyBorder="1" applyAlignment="1" applyProtection="1">
      <alignment horizontal="center" vertical="center"/>
    </xf>
    <xf numFmtId="1" fontId="0" fillId="0" borderId="2" xfId="1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20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20" fontId="0" fillId="0" borderId="0" xfId="0" applyNumberFormat="1" applyProtection="1"/>
    <xf numFmtId="20" fontId="0" fillId="0" borderId="0" xfId="0" applyNumberFormat="1" applyBorder="1" applyProtection="1"/>
    <xf numFmtId="2" fontId="0" fillId="0" borderId="0" xfId="0" applyNumberFormat="1" applyBorder="1" applyProtection="1"/>
    <xf numFmtId="0" fontId="4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</cellXfs>
  <cellStyles count="2">
    <cellStyle name="Procent" xfId="1" builtinId="5"/>
    <cellStyle name="Standaard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616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616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vertical/>
        <horizontal/>
      </border>
    </dxf>
    <dxf>
      <fill>
        <patternFill>
          <bgColor rgb="FFFF616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zoomScaleNormal="100" workbookViewId="0">
      <selection activeCell="B4" sqref="B4"/>
    </sheetView>
  </sheetViews>
  <sheetFormatPr defaultColWidth="11.140625" defaultRowHeight="15" x14ac:dyDescent="0.25"/>
  <cols>
    <col min="1" max="1" width="31.7109375" customWidth="1"/>
    <col min="2" max="3" width="17.85546875" customWidth="1"/>
    <col min="4" max="4" width="18.140625" customWidth="1"/>
  </cols>
  <sheetData>
    <row r="1" spans="1:4" s="4" customFormat="1" ht="32.25" customHeight="1" x14ac:dyDescent="0.25">
      <c r="A1" s="48" t="s">
        <v>50</v>
      </c>
      <c r="B1" s="48"/>
      <c r="C1" s="48"/>
      <c r="D1" s="48"/>
    </row>
    <row r="2" spans="1:4" s="4" customFormat="1" x14ac:dyDescent="0.25">
      <c r="A2" s="49" t="str">
        <f>IF(ISBLANK(B4),"","Werkjaar 1 september " &amp; YEAR(B4)-1 &amp; " – 31 augustus " &amp; YEAR(B4))</f>
        <v/>
      </c>
      <c r="B2" s="49"/>
      <c r="C2" s="49"/>
      <c r="D2" s="49"/>
    </row>
    <row r="3" spans="1:4" s="4" customFormat="1" ht="20.100000000000001" customHeight="1" thickBot="1" x14ac:dyDescent="0.3"/>
    <row r="4" spans="1:4" s="4" customFormat="1" ht="20.100000000000001" customHeight="1" thickBot="1" x14ac:dyDescent="0.3">
      <c r="A4" s="23" t="s">
        <v>12</v>
      </c>
      <c r="B4" s="24"/>
    </row>
    <row r="5" spans="1:4" s="10" customFormat="1" ht="15.75" thickBot="1" x14ac:dyDescent="0.3"/>
    <row r="6" spans="1:4" s="4" customFormat="1" ht="20.100000000000001" customHeight="1" thickBot="1" x14ac:dyDescent="0.3">
      <c r="A6" s="23" t="s">
        <v>37</v>
      </c>
      <c r="B6" s="50"/>
      <c r="C6" s="51"/>
      <c r="D6" s="52"/>
    </row>
    <row r="7" spans="1:4" s="10" customFormat="1" ht="15.75" thickBot="1" x14ac:dyDescent="0.3"/>
    <row r="8" spans="1:4" s="4" customFormat="1" ht="20.100000000000001" customHeight="1" thickBot="1" x14ac:dyDescent="0.3">
      <c r="A8" s="55" t="s">
        <v>35</v>
      </c>
      <c r="B8" s="56"/>
      <c r="C8" s="56"/>
      <c r="D8" s="57"/>
    </row>
    <row r="9" spans="1:4" s="4" customFormat="1" ht="20.100000000000001" customHeight="1" thickBot="1" x14ac:dyDescent="0.3">
      <c r="A9" s="23" t="s">
        <v>30</v>
      </c>
      <c r="B9" s="30">
        <f>COUNTA('Vaste begeleiding'!B:B)-1</f>
        <v>0</v>
      </c>
    </row>
    <row r="10" spans="1:4" s="10" customFormat="1" ht="15.75" thickBot="1" x14ac:dyDescent="0.3"/>
    <row r="11" spans="1:4" s="4" customFormat="1" ht="20.100000000000001" customHeight="1" thickBot="1" x14ac:dyDescent="0.3">
      <c r="A11" s="23" t="s">
        <v>48</v>
      </c>
      <c r="B11" s="30">
        <f>IF(ISBLANK(B4),0,COUNTIF('Vaste begeleiding'!H7:H47,"&lt;"&amp;(YEAR('Overzicht aanvraag'!B4)-3)))</f>
        <v>0</v>
      </c>
      <c r="C11" s="36">
        <f>IF(B9=0,0,B11/$B$9)</f>
        <v>0</v>
      </c>
    </row>
    <row r="12" spans="1:4" s="4" customFormat="1" ht="20.100000000000001" customHeight="1" thickBot="1" x14ac:dyDescent="0.3">
      <c r="A12" s="23" t="s">
        <v>21</v>
      </c>
      <c r="B12" s="30">
        <f>COUNTA('Vaste begeleiding'!I6:I47)</f>
        <v>0</v>
      </c>
      <c r="C12" s="36">
        <f>IF(B9=0,0,B12/$B$9)</f>
        <v>0</v>
      </c>
    </row>
    <row r="13" spans="1:4" s="4" customFormat="1" ht="20.100000000000001" customHeight="1" thickBot="1" x14ac:dyDescent="0.3">
      <c r="A13" s="23" t="s">
        <v>31</v>
      </c>
      <c r="B13" s="30">
        <f>COUNTA('Vaste begeleiding'!J6:J47)</f>
        <v>0</v>
      </c>
      <c r="C13" s="36">
        <f>IF(B9=0,0,B13/$B$9)</f>
        <v>0</v>
      </c>
    </row>
    <row r="14" spans="1:4" s="4" customFormat="1" ht="20.100000000000001" customHeight="1" thickBot="1" x14ac:dyDescent="0.3">
      <c r="A14" s="23" t="s">
        <v>32</v>
      </c>
      <c r="B14" s="30">
        <f>COUNTA('Vaste begeleiding'!K6:K47)</f>
        <v>0</v>
      </c>
      <c r="C14" s="36">
        <f>IF(B9=0,0,B14/$B$9)</f>
        <v>0</v>
      </c>
    </row>
    <row r="15" spans="1:4" s="4" customFormat="1" ht="20.100000000000001" customHeight="1" thickBot="1" x14ac:dyDescent="0.3">
      <c r="A15" s="23" t="s">
        <v>33</v>
      </c>
      <c r="B15" s="30">
        <f>COUNTA('Vaste begeleiding'!L6:L47)</f>
        <v>0</v>
      </c>
      <c r="C15" s="36">
        <f>IF(B9=0,0,B15/$B$9)</f>
        <v>0</v>
      </c>
      <c r="D15" s="10"/>
    </row>
    <row r="16" spans="1:4" s="4" customFormat="1" ht="20.100000000000001" customHeight="1" thickBot="1" x14ac:dyDescent="0.3">
      <c r="A16" s="23" t="s">
        <v>34</v>
      </c>
      <c r="B16" s="30">
        <f>COUNTA('Vaste begeleiding'!M6:M47)</f>
        <v>0</v>
      </c>
      <c r="C16" s="36">
        <f>IF(B9=0,0,B16/$B$9)</f>
        <v>0</v>
      </c>
    </row>
    <row r="17" spans="1:4" s="4" customFormat="1" ht="20.100000000000001" customHeight="1" thickBot="1" x14ac:dyDescent="0.3">
      <c r="A17" s="23" t="s">
        <v>45</v>
      </c>
      <c r="B17" s="37">
        <f>COUNTIF('Vaste begeleiding'!N6:N47,1)</f>
        <v>0</v>
      </c>
      <c r="C17" s="36">
        <f>IF(OR(B9=0,ISERROR(AVERAGE('Vaste begeleiding'!N6:N47))),0,AVERAGE('Vaste begeleiding'!N6:N47))</f>
        <v>0</v>
      </c>
    </row>
    <row r="18" spans="1:4" s="10" customFormat="1" ht="15.75" thickBot="1" x14ac:dyDescent="0.3"/>
    <row r="19" spans="1:4" s="4" customFormat="1" ht="20.100000000000001" customHeight="1" thickBot="1" x14ac:dyDescent="0.3">
      <c r="A19" s="55" t="s">
        <v>29</v>
      </c>
      <c r="B19" s="56"/>
      <c r="C19" s="56"/>
      <c r="D19" s="57"/>
    </row>
    <row r="20" spans="1:4" s="4" customFormat="1" ht="20.100000000000001" customHeight="1" thickBot="1" x14ac:dyDescent="0.3">
      <c r="A20" s="23" t="s">
        <v>47</v>
      </c>
      <c r="B20" s="30">
        <f>COUNTA(Deelnemers!A:A)-2</f>
        <v>0</v>
      </c>
    </row>
    <row r="21" spans="1:4" s="4" customFormat="1" ht="20.100000000000001" customHeight="1" thickBot="1" x14ac:dyDescent="0.3">
      <c r="A21" s="23" t="s">
        <v>42</v>
      </c>
      <c r="B21" s="30">
        <f>COUNT('Leidingsbindingsactiviteiten '!H6:H17)</f>
        <v>0</v>
      </c>
    </row>
    <row r="22" spans="1:4" s="4" customFormat="1" ht="20.100000000000001" customHeight="1" thickBot="1" x14ac:dyDescent="0.3">
      <c r="A22" s="23" t="s">
        <v>39</v>
      </c>
      <c r="B22" s="30">
        <f>COUNT(Jeugdactiviteiten!H:H)</f>
        <v>0</v>
      </c>
    </row>
    <row r="23" spans="1:4" s="10" customFormat="1" ht="15.75" thickBot="1" x14ac:dyDescent="0.3"/>
    <row r="24" spans="1:4" s="4" customFormat="1" ht="20.100000000000001" customHeight="1" thickBot="1" x14ac:dyDescent="0.3">
      <c r="A24" s="58" t="s">
        <v>43</v>
      </c>
      <c r="B24" s="59"/>
      <c r="C24" s="35">
        <f>SUM('Leidingsbindingsactiviteiten '!H6:H1000)</f>
        <v>0</v>
      </c>
    </row>
    <row r="25" spans="1:4" s="4" customFormat="1" ht="20.100000000000001" customHeight="1" thickBot="1" x14ac:dyDescent="0.3">
      <c r="A25" s="58" t="s">
        <v>40</v>
      </c>
      <c r="B25" s="59"/>
      <c r="C25" s="35">
        <f>SUM(Jeugdactiviteiten!H6:H1048576)</f>
        <v>0</v>
      </c>
    </row>
    <row r="26" spans="1:4" s="4" customFormat="1" ht="20.100000000000001" customHeight="1" thickBot="1" x14ac:dyDescent="0.3">
      <c r="A26" s="58" t="s">
        <v>38</v>
      </c>
      <c r="B26" s="59"/>
      <c r="C26" s="35">
        <f>ROUNDUP(SUM(Jeugdactiviteiten!I6:I1048576)*C17,0)</f>
        <v>0</v>
      </c>
    </row>
    <row r="27" spans="1:4" s="10" customFormat="1" ht="15.75" thickBot="1" x14ac:dyDescent="0.3"/>
    <row r="28" spans="1:4" s="4" customFormat="1" ht="20.100000000000001" customHeight="1" thickBot="1" x14ac:dyDescent="0.3">
      <c r="A28" s="23" t="s">
        <v>44</v>
      </c>
      <c r="B28" s="38">
        <f>C24+C25+C26</f>
        <v>0</v>
      </c>
    </row>
    <row r="29" spans="1:4" s="10" customFormat="1" x14ac:dyDescent="0.25"/>
    <row r="30" spans="1:4" s="10" customFormat="1" ht="18.75" x14ac:dyDescent="0.25">
      <c r="A30" s="53" t="str">
        <f>IF(B22&lt;10,"Te weinig activiteiten voor een geldige aanvraag",IF((MAX(Jeugdactiviteiten!B:B)-MIN(Jeugdactiviteiten!B:B))&lt;180,"Je moet minstens activiteiten hebben gespreid over 6 maand",""))</f>
        <v>Te weinig activiteiten voor een geldige aanvraag</v>
      </c>
      <c r="B30" s="54"/>
      <c r="C30" s="54"/>
      <c r="D30" s="54"/>
    </row>
    <row r="31" spans="1:4" s="10" customFormat="1" x14ac:dyDescent="0.25"/>
  </sheetData>
  <sheetProtection selectLockedCells="1"/>
  <mergeCells count="9">
    <mergeCell ref="A1:D1"/>
    <mergeCell ref="A2:D2"/>
    <mergeCell ref="B6:D6"/>
    <mergeCell ref="A30:D30"/>
    <mergeCell ref="A8:D8"/>
    <mergeCell ref="A25:B25"/>
    <mergeCell ref="A26:B26"/>
    <mergeCell ref="A24:B24"/>
    <mergeCell ref="A19:D19"/>
  </mergeCells>
  <conditionalFormatting sqref="B4">
    <cfRule type="cellIs" dxfId="18" priority="3" operator="equal">
      <formula>""</formula>
    </cfRule>
  </conditionalFormatting>
  <conditionalFormatting sqref="B6:D6">
    <cfRule type="cellIs" dxfId="17" priority="2" operator="equal">
      <formula>""</formula>
    </cfRule>
  </conditionalFormatting>
  <conditionalFormatting sqref="A30">
    <cfRule type="expression" dxfId="16" priority="1">
      <formula>LEN(A30)&gt;0</formula>
    </cfRule>
  </conditionalFormatting>
  <dataValidations count="1">
    <dataValidation type="date" operator="greaterThan" allowBlank="1" showErrorMessage="1" errorTitle="Foutieve invoer" error="Voer de datum correct in vb. 01/01/2000." sqref="B4" xr:uid="{00000000-0002-0000-0000-000000000000}">
      <formula1>1</formula1>
    </dataValidation>
  </dataValidations>
  <pageMargins left="0.59055118110236227" right="0.59055118110236227" top="0.97916666666666663" bottom="0.64583333333333337" header="0.31496062992125984" footer="0.31496062992125984"/>
  <pageSetup paperSize="9" fitToHeight="0" orientation="portrait" errors="blank" r:id="rId1"/>
  <headerFooter>
    <oddHeader>&amp;L&amp;8Versie &amp;D &amp;T&amp;R&amp;G</oddHeader>
    <oddFooter>&amp;C&amp;8&amp;A - &amp;P van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"/>
  <sheetViews>
    <sheetView zoomScaleNormal="100" workbookViewId="0">
      <selection activeCell="G16" sqref="G16"/>
    </sheetView>
  </sheetViews>
  <sheetFormatPr defaultColWidth="9.140625" defaultRowHeight="15" customHeight="1" x14ac:dyDescent="0.25"/>
  <cols>
    <col min="1" max="1" width="22.28515625" style="32" customWidth="1"/>
    <col min="2" max="2" width="16.7109375" style="32" customWidth="1"/>
    <col min="3" max="3" width="34.7109375" style="32" customWidth="1"/>
    <col min="4" max="4" width="9.140625" style="33"/>
    <col min="5" max="5" width="11.28515625" style="14" customWidth="1"/>
    <col min="6" max="6" width="23.7109375" style="32" customWidth="1"/>
    <col min="7" max="7" width="17.42578125" style="34" customWidth="1"/>
    <col min="8" max="16384" width="9.140625" style="31"/>
  </cols>
  <sheetData>
    <row r="1" spans="1:7" s="25" customFormat="1" ht="20.100000000000001" customHeight="1" x14ac:dyDescent="0.25">
      <c r="A1" s="60" t="s">
        <v>36</v>
      </c>
      <c r="B1" s="60"/>
      <c r="C1" s="60"/>
      <c r="D1" s="60"/>
      <c r="E1" s="60"/>
      <c r="F1" s="60"/>
      <c r="G1" s="60"/>
    </row>
    <row r="2" spans="1:7" s="25" customFormat="1" ht="15" customHeight="1" thickBot="1" x14ac:dyDescent="0.3">
      <c r="A2" s="26"/>
      <c r="B2" s="26"/>
      <c r="C2" s="26"/>
      <c r="D2" s="26"/>
      <c r="E2" s="3"/>
      <c r="F2" s="26"/>
      <c r="G2" s="27"/>
    </row>
    <row r="3" spans="1:7" s="25" customFormat="1" ht="15" customHeight="1" thickBot="1" x14ac:dyDescent="0.3">
      <c r="A3" s="5" t="s">
        <v>13</v>
      </c>
      <c r="B3" s="5" t="s">
        <v>15</v>
      </c>
      <c r="C3" s="5" t="s">
        <v>16</v>
      </c>
      <c r="D3" s="5" t="s">
        <v>17</v>
      </c>
      <c r="E3" s="28" t="s">
        <v>18</v>
      </c>
      <c r="F3" s="5" t="s">
        <v>19</v>
      </c>
      <c r="G3" s="5" t="s">
        <v>20</v>
      </c>
    </row>
  </sheetData>
  <sheetProtection sheet="1" objects="1" scenarios="1" selectLockedCells="1"/>
  <mergeCells count="1">
    <mergeCell ref="A1:G1"/>
  </mergeCells>
  <conditionalFormatting sqref="E4:E1048576">
    <cfRule type="cellIs" dxfId="15" priority="2" stopIfTrue="1" operator="equal">
      <formula>""</formula>
    </cfRule>
    <cfRule type="cellIs" dxfId="14" priority="3" operator="greaterThan">
      <formula>9999</formula>
    </cfRule>
    <cfRule type="cellIs" dxfId="13" priority="4" operator="lessThan">
      <formula>1000</formula>
    </cfRule>
  </conditionalFormatting>
  <dataValidations count="1">
    <dataValidation type="date" operator="greaterThan" allowBlank="1" showErrorMessage="1" errorTitle="Foutieve invoer" error="Voer de datum correct in vb. 01/01/2000" sqref="G4:G1048576" xr:uid="{00000000-0002-0000-0100-000000000000}">
      <formula1>1</formula1>
    </dataValidation>
  </dataValidations>
  <printOptions horizontalCentered="1"/>
  <pageMargins left="0.59055118110236227" right="0.59055118110236227" top="0.77" bottom="0.78740157480314965" header="0.31496062992125984" footer="0.31496062992125984"/>
  <pageSetup paperSize="9" scale="66" fitToHeight="0" orientation="portrait" errors="blank" r:id="rId1"/>
  <headerFooter>
    <oddHeader>&amp;L&amp;8Versie &amp;D &amp;T&amp;R&amp;G</oddHeader>
    <oddFooter>&amp;C&amp;8&amp;A - &amp;P van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7"/>
  <sheetViews>
    <sheetView zoomScaleNormal="100" zoomScalePageLayoutView="70" workbookViewId="0">
      <selection activeCell="I14" sqref="I14"/>
    </sheetView>
  </sheetViews>
  <sheetFormatPr defaultColWidth="9.140625" defaultRowHeight="15" customHeight="1" x14ac:dyDescent="0.25"/>
  <cols>
    <col min="1" max="1" width="22.28515625" style="32" customWidth="1"/>
    <col min="2" max="2" width="16.7109375" style="32" customWidth="1"/>
    <col min="3" max="3" width="34.7109375" style="32" customWidth="1"/>
    <col min="4" max="4" width="7.42578125" style="33" customWidth="1"/>
    <col min="5" max="5" width="11.28515625" style="14" customWidth="1"/>
    <col min="6" max="6" width="28.5703125" style="32" customWidth="1"/>
    <col min="7" max="7" width="17.42578125" style="34" customWidth="1"/>
    <col min="8" max="8" width="17.42578125" style="14" customWidth="1"/>
    <col min="9" max="9" width="17.42578125" style="34" customWidth="1"/>
    <col min="10" max="12" width="12.28515625" style="34" customWidth="1"/>
    <col min="13" max="13" width="15" style="34" customWidth="1"/>
    <col min="14" max="14" width="12" style="31" hidden="1" customWidth="1"/>
    <col min="15" max="16384" width="9.140625" style="31"/>
  </cols>
  <sheetData>
    <row r="1" spans="1:14" s="10" customFormat="1" ht="23.25" x14ac:dyDescent="0.25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s="25" customFormat="1" ht="15" customHeight="1" x14ac:dyDescent="0.25">
      <c r="A2" s="39" t="s">
        <v>28</v>
      </c>
      <c r="B2" s="26"/>
      <c r="C2" s="26"/>
      <c r="D2" s="26"/>
      <c r="E2" s="3"/>
      <c r="F2" s="26"/>
      <c r="G2" s="27"/>
      <c r="H2" s="3"/>
      <c r="I2" s="27"/>
      <c r="J2" s="27"/>
      <c r="K2" s="27"/>
      <c r="L2" s="27"/>
      <c r="M2" s="27"/>
    </row>
    <row r="3" spans="1:14" s="25" customFormat="1" ht="15" customHeight="1" thickBot="1" x14ac:dyDescent="0.3">
      <c r="A3" s="26"/>
      <c r="B3" s="26"/>
      <c r="C3" s="26"/>
      <c r="D3" s="26"/>
      <c r="E3" s="3"/>
      <c r="F3" s="26"/>
      <c r="G3" s="27"/>
      <c r="H3" s="3"/>
      <c r="I3" s="27"/>
      <c r="J3" s="27"/>
      <c r="K3" s="27"/>
      <c r="L3" s="27"/>
      <c r="M3" s="27"/>
    </row>
    <row r="4" spans="1:14" s="25" customFormat="1" ht="15" customHeight="1" thickBot="1" x14ac:dyDescent="0.3">
      <c r="A4" s="26"/>
      <c r="B4" s="26"/>
      <c r="C4" s="26"/>
      <c r="D4" s="26"/>
      <c r="E4" s="3"/>
      <c r="F4" s="26"/>
      <c r="G4" s="27"/>
      <c r="H4" s="3"/>
      <c r="I4" s="27"/>
      <c r="J4" s="55" t="s">
        <v>14</v>
      </c>
      <c r="K4" s="56"/>
      <c r="L4" s="56"/>
      <c r="M4" s="57"/>
    </row>
    <row r="5" spans="1:14" s="25" customFormat="1" ht="15" customHeight="1" thickBot="1" x14ac:dyDescent="0.3">
      <c r="A5" s="5" t="s">
        <v>13</v>
      </c>
      <c r="B5" s="5" t="s">
        <v>15</v>
      </c>
      <c r="C5" s="5" t="s">
        <v>16</v>
      </c>
      <c r="D5" s="5" t="s">
        <v>17</v>
      </c>
      <c r="E5" s="28" t="s">
        <v>18</v>
      </c>
      <c r="F5" s="5" t="s">
        <v>19</v>
      </c>
      <c r="G5" s="5" t="s">
        <v>20</v>
      </c>
      <c r="H5" s="40" t="s">
        <v>46</v>
      </c>
      <c r="I5" s="29" t="s">
        <v>21</v>
      </c>
      <c r="J5" s="29" t="s">
        <v>22</v>
      </c>
      <c r="K5" s="29" t="s">
        <v>23</v>
      </c>
      <c r="L5" s="29" t="s">
        <v>24</v>
      </c>
      <c r="M5" s="29" t="s">
        <v>25</v>
      </c>
      <c r="N5" s="29" t="s">
        <v>26</v>
      </c>
    </row>
    <row r="6" spans="1:14" ht="15" hidden="1" customHeight="1" x14ac:dyDescent="0.25">
      <c r="N6" s="3" t="str">
        <f>IF(COUNTBLANK(A6:G6)&gt;0,"",IF(COUNTA(I6:M6),1,0))</f>
        <v/>
      </c>
    </row>
    <row r="7" spans="1:14" ht="15" customHeight="1" x14ac:dyDescent="0.25">
      <c r="D7" s="32"/>
      <c r="E7" s="32"/>
      <c r="N7" s="3" t="str">
        <f>IF(COUNTBLANK(A7:H7)=0,IF(COUNTA(I7:M7)&gt;0,1,IF((YEAR('Overzicht aanvraag'!$B$4)-H7)&lt;3,0,1)),"")</f>
        <v/>
      </c>
    </row>
    <row r="8" spans="1:14" ht="15" customHeight="1" x14ac:dyDescent="0.25">
      <c r="D8" s="32"/>
      <c r="E8" s="32"/>
      <c r="N8" s="3" t="str">
        <f>IF(COUNTBLANK(A8:H8)=0,IF(COUNTA(I8:M8)&gt;0,1,IF((YEAR('Overzicht aanvraag'!$B$4)-H8)&lt;3,0,1)),"")</f>
        <v/>
      </c>
    </row>
    <row r="9" spans="1:14" ht="15" customHeight="1" x14ac:dyDescent="0.25">
      <c r="D9" s="32"/>
      <c r="E9" s="32"/>
      <c r="N9" s="3" t="str">
        <f>IF(COUNTBLANK(A9:H9)=0,IF(COUNTA(I9:M9)&gt;0,1,IF((YEAR('Overzicht aanvraag'!$B$4)-H9)&lt;3,0,1)),"")</f>
        <v/>
      </c>
    </row>
    <row r="10" spans="1:14" ht="15" customHeight="1" x14ac:dyDescent="0.25">
      <c r="D10" s="32"/>
      <c r="E10" s="32"/>
      <c r="N10" s="3" t="str">
        <f>IF(COUNTBLANK(A10:H10)=0,IF(COUNTA(I10:M10)&gt;0,1,IF((YEAR('Overzicht aanvraag'!$B$4)-H10)&lt;3,0,1)),"")</f>
        <v/>
      </c>
    </row>
    <row r="11" spans="1:14" ht="15" customHeight="1" x14ac:dyDescent="0.25">
      <c r="N11" s="3" t="str">
        <f>IF(COUNTBLANK(A11:H11)=0,IF(COUNTA(I11:M11)&gt;0,1,IF((YEAR('Overzicht aanvraag'!$B$4)-H11)&lt;3,0,1)),"")</f>
        <v/>
      </c>
    </row>
    <row r="12" spans="1:14" ht="15" customHeight="1" x14ac:dyDescent="0.25">
      <c r="N12" s="3" t="str">
        <f>IF(COUNTBLANK(A12:H12)=0,IF(COUNTA(I12:M12)&gt;0,1,IF((YEAR('Overzicht aanvraag'!$B$4)-H12)&lt;3,0,1)),"")</f>
        <v/>
      </c>
    </row>
    <row r="13" spans="1:14" ht="15" customHeight="1" x14ac:dyDescent="0.25">
      <c r="N13" s="3" t="str">
        <f>IF(COUNTBLANK(A13:H13)=0,IF(COUNTA(I13:M13)&gt;0,1,IF((YEAR('Overzicht aanvraag'!$B$4)-H13)&lt;3,0,1)),"")</f>
        <v/>
      </c>
    </row>
    <row r="14" spans="1:14" ht="15" customHeight="1" x14ac:dyDescent="0.25">
      <c r="N14" s="3" t="str">
        <f>IF(COUNTBLANK(A14:H14)=0,IF(COUNTA(I14:M14)&gt;0,1,IF((YEAR('Overzicht aanvraag'!$B$4)-H14)&lt;3,0,1)),"")</f>
        <v/>
      </c>
    </row>
    <row r="15" spans="1:14" ht="15" customHeight="1" x14ac:dyDescent="0.25">
      <c r="N15" s="3" t="str">
        <f>IF(COUNTBLANK(A15:H15)=0,IF(COUNTA(I15:M15)&gt;0,1,IF((YEAR('Overzicht aanvraag'!$B$4)-H15)&lt;3,0,1)),"")</f>
        <v/>
      </c>
    </row>
    <row r="16" spans="1:14" ht="15" customHeight="1" x14ac:dyDescent="0.25">
      <c r="N16" s="3" t="str">
        <f>IF(COUNTBLANK(A16:H16)=0,IF(COUNTA(I16:M16)&gt;0,1,IF((YEAR('Overzicht aanvraag'!$B$4)-H16)&lt;3,0,1)),"")</f>
        <v/>
      </c>
    </row>
    <row r="17" spans="14:14" ht="15" customHeight="1" x14ac:dyDescent="0.25">
      <c r="N17" s="3" t="str">
        <f>IF(COUNTBLANK(A17:H17)=0,IF(COUNTA(I17:M17)&gt;0,1,IF((YEAR('Overzicht aanvraag'!$B$4)-H17)&lt;3,0,1)),"")</f>
        <v/>
      </c>
    </row>
    <row r="18" spans="14:14" ht="15" customHeight="1" x14ac:dyDescent="0.25">
      <c r="N18" s="3" t="str">
        <f>IF(COUNTBLANK(A18:H18)=0,IF(COUNTA(I18:M18)&gt;0,1,IF((YEAR('Overzicht aanvraag'!$B$4)-H18)&lt;3,0,1)),"")</f>
        <v/>
      </c>
    </row>
    <row r="19" spans="14:14" ht="15" customHeight="1" x14ac:dyDescent="0.25">
      <c r="N19" s="3" t="str">
        <f>IF(COUNTBLANK(A19:H19)=0,IF(COUNTA(I19:M19)&gt;0,1,IF((YEAR('Overzicht aanvraag'!$B$4)-H19)&lt;3,0,1)),"")</f>
        <v/>
      </c>
    </row>
    <row r="20" spans="14:14" ht="15" customHeight="1" x14ac:dyDescent="0.25">
      <c r="N20" s="3" t="str">
        <f>IF(COUNTBLANK(A20:H20)=0,IF(COUNTA(I20:M20)&gt;0,1,IF((YEAR('Overzicht aanvraag'!$B$4)-H20)&lt;3,0,1)),"")</f>
        <v/>
      </c>
    </row>
    <row r="21" spans="14:14" ht="15" customHeight="1" x14ac:dyDescent="0.25">
      <c r="N21" s="3" t="str">
        <f>IF(COUNTBLANK(A21:H21)=0,IF(COUNTA(I21:M21)&gt;0,1,IF((YEAR('Overzicht aanvraag'!$B$4)-H21)&lt;3,0,1)),"")</f>
        <v/>
      </c>
    </row>
    <row r="22" spans="14:14" ht="15" customHeight="1" x14ac:dyDescent="0.25">
      <c r="N22" s="3" t="str">
        <f>IF(COUNTBLANK(A22:H22)=0,IF(COUNTA(I22:M22)&gt;0,1,IF((YEAR('Overzicht aanvraag'!$B$4)-H22)&lt;3,0,1)),"")</f>
        <v/>
      </c>
    </row>
    <row r="23" spans="14:14" ht="15" customHeight="1" x14ac:dyDescent="0.25">
      <c r="N23" s="3" t="str">
        <f>IF(COUNTBLANK(A23:H23)=0,IF(COUNTA(I23:M23)&gt;0,1,IF((YEAR('Overzicht aanvraag'!$B$4)-H23)&lt;3,0,1)),"")</f>
        <v/>
      </c>
    </row>
    <row r="24" spans="14:14" ht="15" customHeight="1" x14ac:dyDescent="0.25">
      <c r="N24" s="3" t="str">
        <f>IF(COUNTBLANK(A24:H24)=0,IF(COUNTA(I24:M24)&gt;0,1,IF((YEAR('Overzicht aanvraag'!$B$4)-H24)&lt;3,0,1)),"")</f>
        <v/>
      </c>
    </row>
    <row r="25" spans="14:14" ht="15" customHeight="1" x14ac:dyDescent="0.25">
      <c r="N25" s="3" t="str">
        <f>IF(COUNTBLANK(A25:H25)=0,IF(COUNTA(I25:M25)&gt;0,1,IF((YEAR('Overzicht aanvraag'!$B$4)-H25)&lt;3,0,1)),"")</f>
        <v/>
      </c>
    </row>
    <row r="26" spans="14:14" ht="15" customHeight="1" x14ac:dyDescent="0.25">
      <c r="N26" s="3" t="str">
        <f>IF(COUNTBLANK(A26:H26)=0,IF(COUNTA(I26:M26)&gt;0,1,IF((YEAR('Overzicht aanvraag'!$B$4)-H26)&lt;3,0,1)),"")</f>
        <v/>
      </c>
    </row>
    <row r="27" spans="14:14" ht="15" customHeight="1" x14ac:dyDescent="0.25">
      <c r="N27" s="3" t="str">
        <f>IF(COUNTBLANK(A27:H27)=0,IF(COUNTA(I27:M27)&gt;0,1,IF((YEAR('Overzicht aanvraag'!$B$4)-H27)&lt;3,0,1)),"")</f>
        <v/>
      </c>
    </row>
    <row r="28" spans="14:14" ht="15" customHeight="1" x14ac:dyDescent="0.25">
      <c r="N28" s="3" t="str">
        <f>IF(COUNTBLANK(A28:H28)=0,IF(COUNTA(I28:M28)&gt;0,1,IF((YEAR('Overzicht aanvraag'!$B$4)-H28)&lt;3,0,1)),"")</f>
        <v/>
      </c>
    </row>
    <row r="29" spans="14:14" ht="15" customHeight="1" x14ac:dyDescent="0.25">
      <c r="N29" s="3" t="str">
        <f>IF(COUNTBLANK(A29:H29)=0,IF(COUNTA(I29:M29)&gt;0,1,IF((YEAR('Overzicht aanvraag'!$B$4)-H29)&lt;3,0,1)),"")</f>
        <v/>
      </c>
    </row>
    <row r="30" spans="14:14" ht="15" customHeight="1" x14ac:dyDescent="0.25">
      <c r="N30" s="3" t="str">
        <f>IF(COUNTBLANK(A30:H30)=0,IF(COUNTA(I30:M30)&gt;0,1,IF((YEAR('Overzicht aanvraag'!$B$4)-H30)&lt;3,0,1)),"")</f>
        <v/>
      </c>
    </row>
    <row r="31" spans="14:14" ht="15" customHeight="1" x14ac:dyDescent="0.25">
      <c r="N31" s="3" t="str">
        <f>IF(COUNTBLANK(A31:H31)=0,IF(COUNTA(I31:M31)&gt;0,1,IF((YEAR('Overzicht aanvraag'!$B$4)-H31)&lt;3,0,1)),"")</f>
        <v/>
      </c>
    </row>
    <row r="32" spans="14:14" ht="15" customHeight="1" x14ac:dyDescent="0.25">
      <c r="N32" s="3" t="str">
        <f>IF(COUNTBLANK(A32:H32)=0,IF(COUNTA(I32:M32)&gt;0,1,IF((YEAR('Overzicht aanvraag'!$B$4)-H32)&lt;3,0,1)),"")</f>
        <v/>
      </c>
    </row>
    <row r="33" spans="14:14" ht="15" customHeight="1" x14ac:dyDescent="0.25">
      <c r="N33" s="3" t="str">
        <f>IF(COUNTBLANK(A33:H33)=0,IF(COUNTA(I33:M33)&gt;0,1,IF((YEAR('Overzicht aanvraag'!$B$4)-H33)&lt;3,0,1)),"")</f>
        <v/>
      </c>
    </row>
    <row r="34" spans="14:14" ht="15" customHeight="1" x14ac:dyDescent="0.25">
      <c r="N34" s="3" t="str">
        <f>IF(COUNTBLANK(A34:H34)=0,IF(COUNTA(I34:M34)&gt;0,1,IF((YEAR('Overzicht aanvraag'!$B$4)-H34)&lt;3,0,1)),"")</f>
        <v/>
      </c>
    </row>
    <row r="35" spans="14:14" ht="15" customHeight="1" x14ac:dyDescent="0.25">
      <c r="N35" s="3" t="str">
        <f>IF(COUNTBLANK(A35:H35)=0,IF(COUNTA(I35:M35)&gt;0,1,IF((YEAR('Overzicht aanvraag'!$B$4)-H35)&lt;3,0,1)),"")</f>
        <v/>
      </c>
    </row>
    <row r="36" spans="14:14" ht="15" customHeight="1" x14ac:dyDescent="0.25">
      <c r="N36" s="3" t="str">
        <f>IF(COUNTBLANK(A36:H36)=0,IF(COUNTA(I36:M36)&gt;0,1,IF((YEAR('Overzicht aanvraag'!$B$4)-H36)&lt;3,0,1)),"")</f>
        <v/>
      </c>
    </row>
    <row r="37" spans="14:14" ht="15" customHeight="1" x14ac:dyDescent="0.25">
      <c r="N37" s="3" t="str">
        <f>IF(COUNTBLANK(A37:H37)=0,IF(COUNTA(I37:M37)&gt;0,1,IF((YEAR('Overzicht aanvraag'!$B$4)-H37)&lt;3,0,1)),"")</f>
        <v/>
      </c>
    </row>
    <row r="38" spans="14:14" ht="15" customHeight="1" x14ac:dyDescent="0.25">
      <c r="N38" s="3" t="str">
        <f>IF(COUNTBLANK(A38:H38)=0,IF(COUNTA(I38:M38)&gt;0,1,IF((YEAR('Overzicht aanvraag'!$B$4)-H38)&lt;3,0,1)),"")</f>
        <v/>
      </c>
    </row>
    <row r="39" spans="14:14" ht="15" customHeight="1" x14ac:dyDescent="0.25">
      <c r="N39" s="3" t="str">
        <f>IF(COUNTBLANK(A39:H39)=0,IF(COUNTA(I39:M39)&gt;0,1,IF((YEAR('Overzicht aanvraag'!$B$4)-H39)&lt;3,0,1)),"")</f>
        <v/>
      </c>
    </row>
    <row r="40" spans="14:14" ht="15" customHeight="1" x14ac:dyDescent="0.25">
      <c r="N40" s="3" t="str">
        <f>IF(COUNTBLANK(A40:H40)=0,IF(COUNTA(I40:M40)&gt;0,1,IF((YEAR('Overzicht aanvraag'!$B$4)-H40)&lt;3,0,1)),"")</f>
        <v/>
      </c>
    </row>
    <row r="41" spans="14:14" ht="15" customHeight="1" x14ac:dyDescent="0.25">
      <c r="N41" s="3" t="str">
        <f>IF(COUNTBLANK(A41:H41)=0,IF(COUNTA(I41:M41)&gt;0,1,IF((YEAR('Overzicht aanvraag'!$B$4)-H41)&lt;3,0,1)),"")</f>
        <v/>
      </c>
    </row>
    <row r="42" spans="14:14" ht="15" customHeight="1" x14ac:dyDescent="0.25">
      <c r="N42" s="3" t="str">
        <f>IF(COUNTBLANK(A42:H42)=0,IF(COUNTA(I42:M42)&gt;0,1,IF((YEAR('Overzicht aanvraag'!$B$4)-H42)&lt;3,0,1)),"")</f>
        <v/>
      </c>
    </row>
    <row r="43" spans="14:14" ht="15" customHeight="1" x14ac:dyDescent="0.25">
      <c r="N43" s="3" t="str">
        <f>IF(COUNTBLANK(A43:H43)=0,IF(COUNTA(I43:M43)&gt;0,1,IF((YEAR('Overzicht aanvraag'!$B$4)-H43)&lt;3,0,1)),"")</f>
        <v/>
      </c>
    </row>
    <row r="44" spans="14:14" ht="15" customHeight="1" x14ac:dyDescent="0.25">
      <c r="N44" s="3" t="str">
        <f>IF(COUNTBLANK(A44:H44)=0,IF(COUNTA(I44:M44)&gt;0,1,IF((YEAR('Overzicht aanvraag'!$B$4)-H44)&lt;3,0,1)),"")</f>
        <v/>
      </c>
    </row>
    <row r="45" spans="14:14" ht="15" customHeight="1" x14ac:dyDescent="0.25">
      <c r="N45" s="3" t="str">
        <f>IF(COUNTBLANK(A45:H45)=0,IF(COUNTA(I45:M45)&gt;0,1,IF((YEAR('Overzicht aanvraag'!$B$4)-H45)&lt;3,0,1)),"")</f>
        <v/>
      </c>
    </row>
    <row r="46" spans="14:14" ht="15" customHeight="1" x14ac:dyDescent="0.25">
      <c r="N46" s="3" t="str">
        <f>IF(COUNTBLANK(A46:H46)=0,IF(COUNTA(I46:M46)&gt;0,1,IF((YEAR('Overzicht aanvraag'!$B$4)-H46)&lt;3,0,1)),"")</f>
        <v/>
      </c>
    </row>
    <row r="47" spans="14:14" ht="15" customHeight="1" x14ac:dyDescent="0.25">
      <c r="N47" s="3" t="str">
        <f>IF(COUNTBLANK(A47:H47)=0,IF(COUNTA(I47:M47)&gt;0,1,IF((YEAR('Overzicht aanvraag'!$B$4)-H47)&lt;3,0,1)),"")</f>
        <v/>
      </c>
    </row>
  </sheetData>
  <sheetProtection sheet="1" selectLockedCells="1"/>
  <mergeCells count="2">
    <mergeCell ref="A1:M1"/>
    <mergeCell ref="J4:M4"/>
  </mergeCells>
  <conditionalFormatting sqref="E11:E1048576">
    <cfRule type="cellIs" dxfId="12" priority="7" stopIfTrue="1" operator="equal">
      <formula>""</formula>
    </cfRule>
    <cfRule type="cellIs" dxfId="11" priority="8" operator="greaterThan">
      <formula>9999</formula>
    </cfRule>
    <cfRule type="cellIs" dxfId="10" priority="9" operator="lessThan">
      <formula>1000</formula>
    </cfRule>
  </conditionalFormatting>
  <conditionalFormatting sqref="E6 E11:E47">
    <cfRule type="cellIs" dxfId="9" priority="4" stopIfTrue="1" operator="equal">
      <formula>""</formula>
    </cfRule>
    <cfRule type="cellIs" dxfId="8" priority="5" operator="greaterThan">
      <formula>9999</formula>
    </cfRule>
    <cfRule type="cellIs" dxfId="7" priority="6" operator="lessThan">
      <formula>1000</formula>
    </cfRule>
  </conditionalFormatting>
  <dataValidations count="4">
    <dataValidation type="list" allowBlank="1" showDropDown="1" showErrorMessage="1" errorTitle="Foutieve invoer" error="Plaats een &quot;X&quot; om aan te geven dat deze begeleider dit attest bezit." sqref="I6:M6" xr:uid="{00000000-0002-0000-0200-000000000000}">
      <formula1>"X,x"</formula1>
    </dataValidation>
    <dataValidation type="date" operator="greaterThan" allowBlank="1" showErrorMessage="1" errorTitle="Foutieve invoer" error="Voer de datum correct in vb. 01/01/2000" sqref="G6:G1048576 H6" xr:uid="{00000000-0002-0000-0200-000001000000}">
      <formula1>1</formula1>
    </dataValidation>
    <dataValidation type="whole" operator="greaterThan" allowBlank="1" showInputMessage="1" showErrorMessage="1" errorTitle="Foutieve invoer" error="Voer het jaartal in" prompt="Voer het jaartal in" sqref="H7:H1048576" xr:uid="{00000000-0002-0000-0200-000002000000}">
      <formula1>1900</formula1>
    </dataValidation>
    <dataValidation type="list" allowBlank="1" showDropDown="1" showInputMessage="1" showErrorMessage="1" errorTitle="Foutieve invoer" error="Plaats een &quot;X&quot; om aan te geven dat deze begeleider dit attest bezit." prompt="Voer een X in indien van toepassing" sqref="I7:M1048576" xr:uid="{00000000-0002-0000-0200-000003000000}">
      <formula1>"X,x"</formula1>
    </dataValidation>
  </dataValidations>
  <printOptions horizontalCentered="1"/>
  <pageMargins left="0.59055118110236227" right="0.59055118110236227" top="0.77" bottom="0.78740157480314965" header="0.31496062992125984" footer="0.31496062992125984"/>
  <pageSetup paperSize="9" scale="59" fitToHeight="0" orientation="landscape" errors="blank" r:id="rId1"/>
  <headerFooter>
    <oddHeader>&amp;L&amp;8Versie &amp;D &amp;T&amp;R&amp;G</oddHeader>
    <oddFooter>&amp;C&amp;8&amp;A - &amp;P van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01"/>
  <sheetViews>
    <sheetView zoomScaleNormal="100" workbookViewId="0">
      <selection activeCell="A11" sqref="A11"/>
    </sheetView>
  </sheetViews>
  <sheetFormatPr defaultColWidth="9.140625" defaultRowHeight="15" x14ac:dyDescent="0.25"/>
  <cols>
    <col min="1" max="1" width="34.85546875" style="10" customWidth="1"/>
    <col min="2" max="2" width="17.42578125" style="34" customWidth="1"/>
    <col min="3" max="6" width="10.7109375" style="10" customWidth="1"/>
    <col min="7" max="7" width="13" style="10" customWidth="1"/>
    <col min="8" max="8" width="16.5703125" style="10" customWidth="1"/>
    <col min="9" max="9" width="50" style="10" customWidth="1"/>
    <col min="10" max="16384" width="9.140625" style="10"/>
  </cols>
  <sheetData>
    <row r="1" spans="1:11" ht="23.25" x14ac:dyDescent="0.25">
      <c r="A1" s="60" t="s">
        <v>41</v>
      </c>
      <c r="B1" s="60"/>
      <c r="C1" s="60"/>
      <c r="D1" s="60"/>
      <c r="E1" s="60"/>
      <c r="F1" s="60"/>
      <c r="G1" s="60"/>
      <c r="H1" s="60"/>
    </row>
    <row r="2" spans="1:11" ht="15.75" thickBot="1" x14ac:dyDescent="0.3">
      <c r="A2" s="1"/>
      <c r="B2" s="27"/>
      <c r="C2" s="2"/>
      <c r="D2" s="2"/>
      <c r="E2" s="2"/>
      <c r="F2" s="3"/>
    </row>
    <row r="3" spans="1:11" ht="14.45" customHeight="1" x14ac:dyDescent="0.25">
      <c r="A3" s="61" t="s">
        <v>1</v>
      </c>
      <c r="B3" s="61" t="s">
        <v>49</v>
      </c>
      <c r="C3" s="63" t="s">
        <v>9</v>
      </c>
      <c r="D3" s="64"/>
      <c r="E3" s="63" t="s">
        <v>8</v>
      </c>
      <c r="F3" s="64"/>
      <c r="G3" s="65" t="s">
        <v>2</v>
      </c>
      <c r="H3" s="67" t="s">
        <v>5</v>
      </c>
    </row>
    <row r="4" spans="1:11" ht="15.75" thickBot="1" x14ac:dyDescent="0.3">
      <c r="A4" s="62"/>
      <c r="B4" s="62"/>
      <c r="C4" s="6" t="s">
        <v>6</v>
      </c>
      <c r="D4" s="7" t="s">
        <v>7</v>
      </c>
      <c r="E4" s="6" t="s">
        <v>6</v>
      </c>
      <c r="F4" s="7" t="s">
        <v>7</v>
      </c>
      <c r="G4" s="66"/>
      <c r="H4" s="68"/>
      <c r="K4" s="45"/>
    </row>
    <row r="5" spans="1:11" s="22" customFormat="1" ht="14.45" hidden="1" customHeight="1" x14ac:dyDescent="0.25">
      <c r="A5" s="17"/>
      <c r="B5" s="34"/>
      <c r="C5" s="18"/>
      <c r="D5" s="19"/>
      <c r="E5" s="18"/>
      <c r="F5" s="19"/>
      <c r="G5" s="14"/>
      <c r="H5" s="16" t="str">
        <f>IF(ISBLANK(G5),"",G5)</f>
        <v/>
      </c>
      <c r="I5" s="15" t="str">
        <f>IF(COUNTA(A5:G5)&gt;0,IF(COUNTA(A5:G5)&lt;6,"Vul alle gegevens aan",IF(AND(C5=E5,D5&gt;F5),"Het einduur is voor het aanvangsuur","")),"")</f>
        <v/>
      </c>
    </row>
    <row r="6" spans="1:11" s="15" customFormat="1" x14ac:dyDescent="0.25">
      <c r="A6" s="11"/>
      <c r="B6" s="34"/>
      <c r="C6" s="12"/>
      <c r="D6" s="13"/>
      <c r="E6" s="12"/>
      <c r="F6" s="13"/>
      <c r="G6" s="14"/>
      <c r="H6" s="16" t="str">
        <f>IF(OR(E6&gt;C6,AND(C6=E6)),IF(OR(ISBLANK(G6),COUNTA(A6:G6)&lt;6),"",G6),"")</f>
        <v/>
      </c>
      <c r="I6" s="15" t="str">
        <f t="shared" ref="I6:I7" si="0">IF(COUNTA(A6:G6)&gt;0,IF(COUNTA(A6:G6)&lt;6,"Vul alle gegevens aan",IF(AND(C6=E6,D6&gt;F6),"Het einduur is voor het aanvangsuur","")),"")</f>
        <v/>
      </c>
      <c r="K6" s="46"/>
    </row>
    <row r="7" spans="1:11" s="15" customFormat="1" x14ac:dyDescent="0.25">
      <c r="A7" s="11"/>
      <c r="B7" s="34"/>
      <c r="C7" s="12"/>
      <c r="D7" s="13"/>
      <c r="E7" s="12"/>
      <c r="F7" s="13"/>
      <c r="G7" s="14"/>
      <c r="H7" s="16" t="str">
        <f>IF(OR(E7&gt;C7,AND(C7=E7)),IF(OR(ISBLANK(G7),COUNTA(A7:G7)&lt;6),"",G7),"")</f>
        <v/>
      </c>
      <c r="I7" s="15" t="str">
        <f t="shared" si="0"/>
        <v/>
      </c>
      <c r="K7" s="47"/>
    </row>
    <row r="8" spans="1:11" s="15" customFormat="1" x14ac:dyDescent="0.25">
      <c r="A8" s="11"/>
      <c r="B8" s="34"/>
      <c r="C8" s="12"/>
      <c r="D8" s="13"/>
      <c r="E8" s="12"/>
      <c r="F8" s="13"/>
      <c r="G8" s="14"/>
      <c r="H8" s="16" t="str">
        <f t="shared" ref="H8:H71" si="1">IF(OR(E8&gt;C8,AND(C8=E8)),IF(OR(ISBLANK(G8),COUNTA(A8:G8)&lt;6),"",G8),"")</f>
        <v/>
      </c>
      <c r="I8" s="15" t="str">
        <f t="shared" ref="I8:I71" si="2">IF(COUNTA(A8:G8)&gt;0,IF(COUNTA(A8:G8)&lt;6,"Vul alle gegevens aan",IF(AND(C8=E8,D8&gt;F8),"Het einduur is voor het aanvangsuur","")),"")</f>
        <v/>
      </c>
    </row>
    <row r="9" spans="1:11" s="15" customFormat="1" x14ac:dyDescent="0.25">
      <c r="A9" s="11"/>
      <c r="B9" s="34"/>
      <c r="C9" s="12"/>
      <c r="D9" s="13"/>
      <c r="E9" s="12"/>
      <c r="F9" s="13"/>
      <c r="G9" s="14"/>
      <c r="H9" s="16" t="str">
        <f t="shared" si="1"/>
        <v/>
      </c>
      <c r="I9" s="15" t="str">
        <f t="shared" si="2"/>
        <v/>
      </c>
    </row>
    <row r="10" spans="1:11" s="15" customFormat="1" x14ac:dyDescent="0.25">
      <c r="A10" s="11"/>
      <c r="B10" s="34"/>
      <c r="C10" s="12"/>
      <c r="D10" s="13"/>
      <c r="E10" s="12"/>
      <c r="F10" s="13"/>
      <c r="G10" s="14"/>
      <c r="H10" s="16" t="str">
        <f t="shared" si="1"/>
        <v/>
      </c>
      <c r="I10" s="15" t="str">
        <f t="shared" si="2"/>
        <v/>
      </c>
    </row>
    <row r="11" spans="1:11" s="15" customFormat="1" x14ac:dyDescent="0.25">
      <c r="A11" s="11"/>
      <c r="B11" s="34"/>
      <c r="C11" s="12"/>
      <c r="D11" s="13"/>
      <c r="E11" s="12"/>
      <c r="F11" s="13"/>
      <c r="G11" s="14"/>
      <c r="H11" s="16" t="str">
        <f t="shared" si="1"/>
        <v/>
      </c>
      <c r="I11" s="15" t="str">
        <f t="shared" si="2"/>
        <v/>
      </c>
    </row>
    <row r="12" spans="1:11" s="15" customFormat="1" x14ac:dyDescent="0.25">
      <c r="A12" s="11"/>
      <c r="B12" s="34"/>
      <c r="C12" s="12"/>
      <c r="D12" s="13"/>
      <c r="E12" s="12"/>
      <c r="F12" s="13"/>
      <c r="G12" s="14"/>
      <c r="H12" s="16" t="str">
        <f t="shared" si="1"/>
        <v/>
      </c>
      <c r="I12" s="15" t="str">
        <f t="shared" si="2"/>
        <v/>
      </c>
    </row>
    <row r="13" spans="1:11" s="15" customFormat="1" x14ac:dyDescent="0.25">
      <c r="A13" s="11"/>
      <c r="B13" s="34"/>
      <c r="C13" s="12"/>
      <c r="D13" s="13"/>
      <c r="E13" s="12"/>
      <c r="F13" s="13"/>
      <c r="G13" s="14"/>
      <c r="H13" s="16" t="str">
        <f t="shared" si="1"/>
        <v/>
      </c>
      <c r="I13" s="15" t="str">
        <f t="shared" si="2"/>
        <v/>
      </c>
    </row>
    <row r="14" spans="1:11" s="15" customFormat="1" x14ac:dyDescent="0.25">
      <c r="A14" s="11"/>
      <c r="B14" s="34"/>
      <c r="C14" s="12"/>
      <c r="D14" s="13"/>
      <c r="E14" s="12"/>
      <c r="F14" s="13"/>
      <c r="G14" s="14"/>
      <c r="H14" s="16" t="str">
        <f t="shared" si="1"/>
        <v/>
      </c>
      <c r="I14" s="15" t="str">
        <f t="shared" si="2"/>
        <v/>
      </c>
    </row>
    <row r="15" spans="1:11" s="15" customFormat="1" x14ac:dyDescent="0.25">
      <c r="A15" s="11"/>
      <c r="B15" s="34"/>
      <c r="C15" s="12"/>
      <c r="D15" s="13"/>
      <c r="E15" s="12"/>
      <c r="F15" s="13"/>
      <c r="G15" s="14"/>
      <c r="H15" s="16" t="str">
        <f t="shared" si="1"/>
        <v/>
      </c>
      <c r="I15" s="15" t="str">
        <f t="shared" si="2"/>
        <v/>
      </c>
    </row>
    <row r="16" spans="1:11" s="15" customFormat="1" x14ac:dyDescent="0.25">
      <c r="A16" s="11"/>
      <c r="B16" s="34"/>
      <c r="C16" s="12"/>
      <c r="D16" s="13"/>
      <c r="E16" s="12"/>
      <c r="F16" s="13"/>
      <c r="G16" s="14"/>
      <c r="H16" s="16" t="str">
        <f t="shared" si="1"/>
        <v/>
      </c>
      <c r="I16" s="15" t="str">
        <f t="shared" si="2"/>
        <v/>
      </c>
    </row>
    <row r="17" spans="1:9" s="15" customFormat="1" x14ac:dyDescent="0.25">
      <c r="A17" s="11"/>
      <c r="B17" s="34"/>
      <c r="C17" s="12"/>
      <c r="D17" s="13"/>
      <c r="E17" s="12"/>
      <c r="F17" s="13"/>
      <c r="G17" s="14"/>
      <c r="H17" s="16" t="str">
        <f t="shared" si="1"/>
        <v/>
      </c>
      <c r="I17" s="15" t="str">
        <f t="shared" si="2"/>
        <v/>
      </c>
    </row>
    <row r="18" spans="1:9" s="15" customFormat="1" x14ac:dyDescent="0.25">
      <c r="A18" s="42"/>
      <c r="B18" s="34"/>
      <c r="C18" s="43"/>
      <c r="D18" s="44"/>
      <c r="E18" s="43"/>
      <c r="F18" s="44"/>
      <c r="G18" s="3"/>
      <c r="H18" s="16" t="str">
        <f t="shared" si="1"/>
        <v/>
      </c>
      <c r="I18" s="15" t="str">
        <f t="shared" si="2"/>
        <v/>
      </c>
    </row>
    <row r="19" spans="1:9" s="15" customFormat="1" x14ac:dyDescent="0.25">
      <c r="A19" s="42"/>
      <c r="B19" s="34"/>
      <c r="C19" s="43"/>
      <c r="D19" s="44"/>
      <c r="E19" s="43"/>
      <c r="F19" s="44"/>
      <c r="G19" s="3"/>
      <c r="H19" s="16" t="str">
        <f t="shared" si="1"/>
        <v/>
      </c>
      <c r="I19" s="15" t="str">
        <f t="shared" si="2"/>
        <v/>
      </c>
    </row>
    <row r="20" spans="1:9" s="15" customFormat="1" x14ac:dyDescent="0.25">
      <c r="A20" s="42"/>
      <c r="B20" s="34"/>
      <c r="C20" s="43"/>
      <c r="D20" s="44"/>
      <c r="E20" s="43"/>
      <c r="F20" s="44"/>
      <c r="G20" s="3"/>
      <c r="H20" s="16" t="str">
        <f t="shared" si="1"/>
        <v/>
      </c>
      <c r="I20" s="15" t="str">
        <f t="shared" si="2"/>
        <v/>
      </c>
    </row>
    <row r="21" spans="1:9" s="15" customFormat="1" x14ac:dyDescent="0.25">
      <c r="A21" s="42"/>
      <c r="B21" s="34"/>
      <c r="C21" s="43"/>
      <c r="D21" s="44"/>
      <c r="E21" s="43"/>
      <c r="F21" s="44"/>
      <c r="G21" s="3"/>
      <c r="H21" s="16" t="str">
        <f t="shared" si="1"/>
        <v/>
      </c>
      <c r="I21" s="15" t="str">
        <f t="shared" si="2"/>
        <v/>
      </c>
    </row>
    <row r="22" spans="1:9" s="15" customFormat="1" x14ac:dyDescent="0.25">
      <c r="A22" s="42"/>
      <c r="B22" s="34"/>
      <c r="C22" s="43"/>
      <c r="D22" s="44"/>
      <c r="E22" s="43"/>
      <c r="F22" s="44"/>
      <c r="G22" s="3"/>
      <c r="H22" s="16" t="str">
        <f t="shared" si="1"/>
        <v/>
      </c>
      <c r="I22" s="15" t="str">
        <f t="shared" si="2"/>
        <v/>
      </c>
    </row>
    <row r="23" spans="1:9" s="15" customFormat="1" x14ac:dyDescent="0.25">
      <c r="A23" s="42"/>
      <c r="B23" s="34"/>
      <c r="C23" s="43"/>
      <c r="D23" s="44"/>
      <c r="E23" s="43"/>
      <c r="F23" s="44"/>
      <c r="G23" s="3"/>
      <c r="H23" s="16" t="str">
        <f t="shared" si="1"/>
        <v/>
      </c>
      <c r="I23" s="15" t="str">
        <f t="shared" si="2"/>
        <v/>
      </c>
    </row>
    <row r="24" spans="1:9" s="15" customFormat="1" x14ac:dyDescent="0.25">
      <c r="A24" s="42"/>
      <c r="B24" s="34"/>
      <c r="C24" s="43"/>
      <c r="D24" s="44"/>
      <c r="E24" s="43"/>
      <c r="F24" s="44"/>
      <c r="G24" s="3"/>
      <c r="H24" s="16" t="str">
        <f t="shared" si="1"/>
        <v/>
      </c>
      <c r="I24" s="15" t="str">
        <f t="shared" si="2"/>
        <v/>
      </c>
    </row>
    <row r="25" spans="1:9" s="15" customFormat="1" x14ac:dyDescent="0.25">
      <c r="A25" s="42"/>
      <c r="B25" s="34"/>
      <c r="C25" s="43"/>
      <c r="D25" s="44"/>
      <c r="E25" s="43"/>
      <c r="F25" s="44"/>
      <c r="G25" s="3"/>
      <c r="H25" s="16" t="str">
        <f t="shared" si="1"/>
        <v/>
      </c>
      <c r="I25" s="15" t="str">
        <f t="shared" si="2"/>
        <v/>
      </c>
    </row>
    <row r="26" spans="1:9" s="15" customFormat="1" x14ac:dyDescent="0.25">
      <c r="A26" s="42"/>
      <c r="B26" s="34"/>
      <c r="C26" s="43"/>
      <c r="D26" s="44"/>
      <c r="E26" s="43"/>
      <c r="F26" s="44"/>
      <c r="G26" s="3"/>
      <c r="H26" s="16" t="str">
        <f t="shared" si="1"/>
        <v/>
      </c>
      <c r="I26" s="15" t="str">
        <f t="shared" si="2"/>
        <v/>
      </c>
    </row>
    <row r="27" spans="1:9" s="15" customFormat="1" x14ac:dyDescent="0.25">
      <c r="A27" s="42"/>
      <c r="B27" s="34"/>
      <c r="C27" s="43"/>
      <c r="D27" s="44"/>
      <c r="E27" s="43"/>
      <c r="F27" s="44"/>
      <c r="G27" s="3"/>
      <c r="H27" s="16" t="str">
        <f t="shared" si="1"/>
        <v/>
      </c>
      <c r="I27" s="15" t="str">
        <f t="shared" si="2"/>
        <v/>
      </c>
    </row>
    <row r="28" spans="1:9" s="15" customFormat="1" x14ac:dyDescent="0.25">
      <c r="A28" s="42"/>
      <c r="B28" s="34"/>
      <c r="C28" s="43"/>
      <c r="D28" s="44"/>
      <c r="E28" s="43"/>
      <c r="F28" s="44"/>
      <c r="G28" s="3"/>
      <c r="H28" s="16" t="str">
        <f t="shared" si="1"/>
        <v/>
      </c>
      <c r="I28" s="15" t="str">
        <f t="shared" si="2"/>
        <v/>
      </c>
    </row>
    <row r="29" spans="1:9" s="15" customFormat="1" x14ac:dyDescent="0.25">
      <c r="A29" s="42"/>
      <c r="B29" s="34"/>
      <c r="C29" s="43"/>
      <c r="D29" s="44"/>
      <c r="E29" s="43"/>
      <c r="F29" s="44"/>
      <c r="G29" s="3"/>
      <c r="H29" s="16" t="str">
        <f t="shared" si="1"/>
        <v/>
      </c>
      <c r="I29" s="15" t="str">
        <f t="shared" si="2"/>
        <v/>
      </c>
    </row>
    <row r="30" spans="1:9" s="15" customFormat="1" x14ac:dyDescent="0.25">
      <c r="A30" s="42"/>
      <c r="B30" s="34"/>
      <c r="C30" s="43"/>
      <c r="D30" s="44"/>
      <c r="E30" s="43"/>
      <c r="F30" s="44"/>
      <c r="G30" s="3"/>
      <c r="H30" s="16" t="str">
        <f t="shared" si="1"/>
        <v/>
      </c>
      <c r="I30" s="15" t="str">
        <f t="shared" si="2"/>
        <v/>
      </c>
    </row>
    <row r="31" spans="1:9" s="15" customFormat="1" x14ac:dyDescent="0.25">
      <c r="A31" s="42"/>
      <c r="B31" s="34"/>
      <c r="C31" s="43"/>
      <c r="D31" s="44"/>
      <c r="E31" s="43"/>
      <c r="F31" s="44"/>
      <c r="G31" s="3"/>
      <c r="H31" s="16" t="str">
        <f t="shared" si="1"/>
        <v/>
      </c>
      <c r="I31" s="15" t="str">
        <f t="shared" si="2"/>
        <v/>
      </c>
    </row>
    <row r="32" spans="1:9" s="15" customFormat="1" x14ac:dyDescent="0.25">
      <c r="A32" s="42"/>
      <c r="B32" s="34"/>
      <c r="C32" s="43"/>
      <c r="D32" s="44"/>
      <c r="E32" s="43"/>
      <c r="F32" s="44"/>
      <c r="G32" s="3"/>
      <c r="H32" s="16" t="str">
        <f t="shared" si="1"/>
        <v/>
      </c>
      <c r="I32" s="15" t="str">
        <f t="shared" si="2"/>
        <v/>
      </c>
    </row>
    <row r="33" spans="1:9" s="15" customFormat="1" x14ac:dyDescent="0.25">
      <c r="A33" s="42"/>
      <c r="B33" s="34"/>
      <c r="C33" s="43"/>
      <c r="D33" s="44"/>
      <c r="E33" s="43"/>
      <c r="F33" s="44"/>
      <c r="G33" s="3"/>
      <c r="H33" s="16" t="str">
        <f t="shared" si="1"/>
        <v/>
      </c>
      <c r="I33" s="15" t="str">
        <f t="shared" si="2"/>
        <v/>
      </c>
    </row>
    <row r="34" spans="1:9" s="15" customFormat="1" x14ac:dyDescent="0.25">
      <c r="A34" s="42"/>
      <c r="B34" s="34"/>
      <c r="C34" s="43"/>
      <c r="D34" s="44"/>
      <c r="E34" s="43"/>
      <c r="F34" s="44"/>
      <c r="G34" s="3"/>
      <c r="H34" s="16" t="str">
        <f t="shared" si="1"/>
        <v/>
      </c>
      <c r="I34" s="15" t="str">
        <f t="shared" si="2"/>
        <v/>
      </c>
    </row>
    <row r="35" spans="1:9" s="15" customFormat="1" x14ac:dyDescent="0.25">
      <c r="A35" s="42"/>
      <c r="B35" s="34"/>
      <c r="C35" s="43"/>
      <c r="D35" s="44"/>
      <c r="E35" s="43"/>
      <c r="F35" s="44"/>
      <c r="G35" s="3"/>
      <c r="H35" s="16" t="str">
        <f t="shared" si="1"/>
        <v/>
      </c>
      <c r="I35" s="15" t="str">
        <f t="shared" si="2"/>
        <v/>
      </c>
    </row>
    <row r="36" spans="1:9" s="15" customFormat="1" x14ac:dyDescent="0.25">
      <c r="A36" s="42"/>
      <c r="B36" s="34"/>
      <c r="C36" s="43"/>
      <c r="D36" s="44"/>
      <c r="E36" s="43"/>
      <c r="F36" s="44"/>
      <c r="G36" s="3"/>
      <c r="H36" s="16" t="str">
        <f t="shared" si="1"/>
        <v/>
      </c>
      <c r="I36" s="15" t="str">
        <f t="shared" si="2"/>
        <v/>
      </c>
    </row>
    <row r="37" spans="1:9" s="15" customFormat="1" x14ac:dyDescent="0.25">
      <c r="A37" s="42"/>
      <c r="B37" s="34"/>
      <c r="C37" s="43"/>
      <c r="D37" s="44"/>
      <c r="E37" s="43"/>
      <c r="F37" s="44"/>
      <c r="G37" s="3"/>
      <c r="H37" s="16" t="str">
        <f t="shared" si="1"/>
        <v/>
      </c>
      <c r="I37" s="15" t="str">
        <f t="shared" si="2"/>
        <v/>
      </c>
    </row>
    <row r="38" spans="1:9" s="15" customFormat="1" x14ac:dyDescent="0.25">
      <c r="A38" s="42"/>
      <c r="B38" s="34"/>
      <c r="C38" s="43"/>
      <c r="D38" s="44"/>
      <c r="E38" s="43"/>
      <c r="F38" s="44"/>
      <c r="G38" s="3"/>
      <c r="H38" s="16" t="str">
        <f t="shared" si="1"/>
        <v/>
      </c>
      <c r="I38" s="15" t="str">
        <f t="shared" si="2"/>
        <v/>
      </c>
    </row>
    <row r="39" spans="1:9" s="15" customFormat="1" x14ac:dyDescent="0.25">
      <c r="A39" s="42"/>
      <c r="B39" s="34"/>
      <c r="C39" s="43"/>
      <c r="D39" s="44"/>
      <c r="E39" s="43"/>
      <c r="F39" s="44"/>
      <c r="G39" s="3"/>
      <c r="H39" s="16" t="str">
        <f t="shared" si="1"/>
        <v/>
      </c>
      <c r="I39" s="15" t="str">
        <f t="shared" si="2"/>
        <v/>
      </c>
    </row>
    <row r="40" spans="1:9" s="15" customFormat="1" x14ac:dyDescent="0.25">
      <c r="A40" s="42"/>
      <c r="B40" s="34"/>
      <c r="C40" s="43"/>
      <c r="D40" s="44"/>
      <c r="E40" s="43"/>
      <c r="F40" s="44"/>
      <c r="G40" s="3"/>
      <c r="H40" s="16" t="str">
        <f t="shared" si="1"/>
        <v/>
      </c>
      <c r="I40" s="15" t="str">
        <f t="shared" si="2"/>
        <v/>
      </c>
    </row>
    <row r="41" spans="1:9" s="15" customFormat="1" x14ac:dyDescent="0.25">
      <c r="A41" s="42"/>
      <c r="B41" s="34"/>
      <c r="C41" s="43"/>
      <c r="D41" s="44"/>
      <c r="E41" s="43"/>
      <c r="F41" s="44"/>
      <c r="G41" s="3"/>
      <c r="H41" s="16" t="str">
        <f t="shared" si="1"/>
        <v/>
      </c>
      <c r="I41" s="15" t="str">
        <f t="shared" si="2"/>
        <v/>
      </c>
    </row>
    <row r="42" spans="1:9" s="15" customFormat="1" x14ac:dyDescent="0.25">
      <c r="A42" s="42"/>
      <c r="B42" s="34"/>
      <c r="C42" s="43"/>
      <c r="D42" s="44"/>
      <c r="E42" s="43"/>
      <c r="F42" s="44"/>
      <c r="G42" s="3"/>
      <c r="H42" s="16" t="str">
        <f t="shared" si="1"/>
        <v/>
      </c>
      <c r="I42" s="15" t="str">
        <f t="shared" si="2"/>
        <v/>
      </c>
    </row>
    <row r="43" spans="1:9" s="15" customFormat="1" x14ac:dyDescent="0.25">
      <c r="A43" s="42"/>
      <c r="B43" s="34"/>
      <c r="C43" s="43"/>
      <c r="D43" s="44"/>
      <c r="E43" s="43"/>
      <c r="F43" s="44"/>
      <c r="G43" s="3"/>
      <c r="H43" s="16" t="str">
        <f t="shared" si="1"/>
        <v/>
      </c>
      <c r="I43" s="15" t="str">
        <f t="shared" si="2"/>
        <v/>
      </c>
    </row>
    <row r="44" spans="1:9" s="15" customFormat="1" x14ac:dyDescent="0.25">
      <c r="A44" s="42"/>
      <c r="B44" s="34"/>
      <c r="C44" s="43"/>
      <c r="D44" s="44"/>
      <c r="E44" s="43"/>
      <c r="F44" s="44"/>
      <c r="G44" s="3"/>
      <c r="H44" s="16" t="str">
        <f t="shared" si="1"/>
        <v/>
      </c>
      <c r="I44" s="15" t="str">
        <f t="shared" si="2"/>
        <v/>
      </c>
    </row>
    <row r="45" spans="1:9" s="15" customFormat="1" x14ac:dyDescent="0.25">
      <c r="A45" s="42"/>
      <c r="B45" s="34"/>
      <c r="C45" s="43"/>
      <c r="D45" s="44"/>
      <c r="E45" s="43"/>
      <c r="F45" s="44"/>
      <c r="G45" s="3"/>
      <c r="H45" s="16" t="str">
        <f t="shared" si="1"/>
        <v/>
      </c>
      <c r="I45" s="15" t="str">
        <f t="shared" si="2"/>
        <v/>
      </c>
    </row>
    <row r="46" spans="1:9" s="15" customFormat="1" x14ac:dyDescent="0.25">
      <c r="A46" s="42"/>
      <c r="B46" s="34"/>
      <c r="C46" s="43"/>
      <c r="D46" s="44"/>
      <c r="E46" s="43"/>
      <c r="F46" s="44"/>
      <c r="G46" s="3"/>
      <c r="H46" s="16" t="str">
        <f t="shared" si="1"/>
        <v/>
      </c>
      <c r="I46" s="15" t="str">
        <f t="shared" si="2"/>
        <v/>
      </c>
    </row>
    <row r="47" spans="1:9" s="15" customFormat="1" x14ac:dyDescent="0.25">
      <c r="A47" s="42"/>
      <c r="B47" s="34"/>
      <c r="C47" s="43"/>
      <c r="D47" s="44"/>
      <c r="E47" s="43"/>
      <c r="F47" s="44"/>
      <c r="G47" s="3"/>
      <c r="H47" s="16" t="str">
        <f t="shared" si="1"/>
        <v/>
      </c>
      <c r="I47" s="15" t="str">
        <f t="shared" si="2"/>
        <v/>
      </c>
    </row>
    <row r="48" spans="1:9" s="15" customFormat="1" x14ac:dyDescent="0.25">
      <c r="A48" s="42"/>
      <c r="B48" s="34"/>
      <c r="C48" s="43"/>
      <c r="D48" s="44"/>
      <c r="E48" s="43"/>
      <c r="F48" s="44"/>
      <c r="G48" s="3"/>
      <c r="H48" s="16" t="str">
        <f t="shared" si="1"/>
        <v/>
      </c>
      <c r="I48" s="15" t="str">
        <f t="shared" si="2"/>
        <v/>
      </c>
    </row>
    <row r="49" spans="1:9" s="15" customFormat="1" x14ac:dyDescent="0.25">
      <c r="A49" s="42"/>
      <c r="B49" s="34"/>
      <c r="C49" s="43"/>
      <c r="D49" s="44"/>
      <c r="E49" s="43"/>
      <c r="F49" s="44"/>
      <c r="G49" s="3"/>
      <c r="H49" s="16" t="str">
        <f t="shared" si="1"/>
        <v/>
      </c>
      <c r="I49" s="15" t="str">
        <f t="shared" si="2"/>
        <v/>
      </c>
    </row>
    <row r="50" spans="1:9" s="15" customFormat="1" x14ac:dyDescent="0.25">
      <c r="A50" s="42"/>
      <c r="B50" s="34"/>
      <c r="C50" s="43"/>
      <c r="D50" s="44"/>
      <c r="E50" s="43"/>
      <c r="F50" s="44"/>
      <c r="G50" s="3"/>
      <c r="H50" s="16" t="str">
        <f t="shared" si="1"/>
        <v/>
      </c>
      <c r="I50" s="15" t="str">
        <f t="shared" si="2"/>
        <v/>
      </c>
    </row>
    <row r="51" spans="1:9" s="15" customFormat="1" x14ac:dyDescent="0.25">
      <c r="A51" s="42"/>
      <c r="B51" s="34"/>
      <c r="C51" s="43"/>
      <c r="D51" s="44"/>
      <c r="E51" s="43"/>
      <c r="F51" s="44"/>
      <c r="G51" s="3"/>
      <c r="H51" s="16" t="str">
        <f t="shared" si="1"/>
        <v/>
      </c>
      <c r="I51" s="15" t="str">
        <f t="shared" si="2"/>
        <v/>
      </c>
    </row>
    <row r="52" spans="1:9" s="15" customFormat="1" x14ac:dyDescent="0.25">
      <c r="A52" s="42"/>
      <c r="B52" s="34"/>
      <c r="C52" s="43"/>
      <c r="D52" s="44"/>
      <c r="E52" s="43"/>
      <c r="F52" s="44"/>
      <c r="G52" s="3"/>
      <c r="H52" s="16" t="str">
        <f t="shared" si="1"/>
        <v/>
      </c>
      <c r="I52" s="15" t="str">
        <f t="shared" si="2"/>
        <v/>
      </c>
    </row>
    <row r="53" spans="1:9" s="15" customFormat="1" x14ac:dyDescent="0.25">
      <c r="A53" s="42"/>
      <c r="B53" s="34"/>
      <c r="C53" s="43"/>
      <c r="D53" s="44"/>
      <c r="E53" s="43"/>
      <c r="F53" s="44"/>
      <c r="G53" s="3"/>
      <c r="H53" s="16" t="str">
        <f t="shared" si="1"/>
        <v/>
      </c>
      <c r="I53" s="15" t="str">
        <f t="shared" si="2"/>
        <v/>
      </c>
    </row>
    <row r="54" spans="1:9" s="15" customFormat="1" x14ac:dyDescent="0.25">
      <c r="A54" s="42"/>
      <c r="B54" s="34"/>
      <c r="C54" s="43"/>
      <c r="D54" s="44"/>
      <c r="E54" s="43"/>
      <c r="F54" s="44"/>
      <c r="G54" s="3"/>
      <c r="H54" s="16" t="str">
        <f t="shared" si="1"/>
        <v/>
      </c>
      <c r="I54" s="15" t="str">
        <f t="shared" si="2"/>
        <v/>
      </c>
    </row>
    <row r="55" spans="1:9" s="15" customFormat="1" x14ac:dyDescent="0.25">
      <c r="A55" s="42"/>
      <c r="B55" s="34"/>
      <c r="C55" s="43"/>
      <c r="D55" s="44"/>
      <c r="E55" s="43"/>
      <c r="F55" s="44"/>
      <c r="G55" s="3"/>
      <c r="H55" s="16" t="str">
        <f t="shared" si="1"/>
        <v/>
      </c>
      <c r="I55" s="15" t="str">
        <f t="shared" si="2"/>
        <v/>
      </c>
    </row>
    <row r="56" spans="1:9" s="15" customFormat="1" x14ac:dyDescent="0.25">
      <c r="A56" s="42"/>
      <c r="B56" s="34"/>
      <c r="C56" s="43"/>
      <c r="D56" s="44"/>
      <c r="E56" s="43"/>
      <c r="F56" s="44"/>
      <c r="G56" s="3"/>
      <c r="H56" s="16" t="str">
        <f t="shared" si="1"/>
        <v/>
      </c>
      <c r="I56" s="15" t="str">
        <f t="shared" si="2"/>
        <v/>
      </c>
    </row>
    <row r="57" spans="1:9" s="15" customFormat="1" x14ac:dyDescent="0.25">
      <c r="A57" s="42"/>
      <c r="B57" s="34"/>
      <c r="C57" s="43"/>
      <c r="D57" s="44"/>
      <c r="E57" s="43"/>
      <c r="F57" s="44"/>
      <c r="G57" s="3"/>
      <c r="H57" s="16" t="str">
        <f t="shared" si="1"/>
        <v/>
      </c>
      <c r="I57" s="15" t="str">
        <f t="shared" si="2"/>
        <v/>
      </c>
    </row>
    <row r="58" spans="1:9" s="15" customFormat="1" x14ac:dyDescent="0.25">
      <c r="A58" s="42"/>
      <c r="B58" s="34"/>
      <c r="C58" s="43"/>
      <c r="D58" s="44"/>
      <c r="E58" s="43"/>
      <c r="F58" s="44"/>
      <c r="G58" s="3"/>
      <c r="H58" s="16" t="str">
        <f t="shared" si="1"/>
        <v/>
      </c>
      <c r="I58" s="15" t="str">
        <f t="shared" si="2"/>
        <v/>
      </c>
    </row>
    <row r="59" spans="1:9" s="15" customFormat="1" x14ac:dyDescent="0.25">
      <c r="A59" s="42"/>
      <c r="B59" s="34"/>
      <c r="C59" s="43"/>
      <c r="D59" s="44"/>
      <c r="E59" s="43"/>
      <c r="F59" s="44"/>
      <c r="G59" s="3"/>
      <c r="H59" s="16" t="str">
        <f t="shared" si="1"/>
        <v/>
      </c>
      <c r="I59" s="15" t="str">
        <f t="shared" si="2"/>
        <v/>
      </c>
    </row>
    <row r="60" spans="1:9" s="15" customFormat="1" x14ac:dyDescent="0.25">
      <c r="A60" s="42"/>
      <c r="B60" s="34"/>
      <c r="C60" s="43"/>
      <c r="D60" s="44"/>
      <c r="E60" s="43"/>
      <c r="F60" s="44"/>
      <c r="G60" s="3"/>
      <c r="H60" s="16" t="str">
        <f t="shared" si="1"/>
        <v/>
      </c>
      <c r="I60" s="15" t="str">
        <f t="shared" si="2"/>
        <v/>
      </c>
    </row>
    <row r="61" spans="1:9" s="15" customFormat="1" x14ac:dyDescent="0.25">
      <c r="A61" s="42"/>
      <c r="B61" s="34"/>
      <c r="C61" s="43"/>
      <c r="D61" s="44"/>
      <c r="E61" s="43"/>
      <c r="F61" s="44"/>
      <c r="G61" s="3"/>
      <c r="H61" s="16" t="str">
        <f t="shared" si="1"/>
        <v/>
      </c>
      <c r="I61" s="15" t="str">
        <f t="shared" si="2"/>
        <v/>
      </c>
    </row>
    <row r="62" spans="1:9" s="15" customFormat="1" x14ac:dyDescent="0.25">
      <c r="A62" s="42"/>
      <c r="B62" s="34"/>
      <c r="C62" s="43"/>
      <c r="D62" s="44"/>
      <c r="E62" s="43"/>
      <c r="F62" s="44"/>
      <c r="G62" s="3"/>
      <c r="H62" s="16" t="str">
        <f t="shared" si="1"/>
        <v/>
      </c>
      <c r="I62" s="15" t="str">
        <f t="shared" si="2"/>
        <v/>
      </c>
    </row>
    <row r="63" spans="1:9" s="15" customFormat="1" x14ac:dyDescent="0.25">
      <c r="A63" s="42"/>
      <c r="B63" s="34"/>
      <c r="C63" s="43"/>
      <c r="D63" s="44"/>
      <c r="E63" s="43"/>
      <c r="F63" s="44"/>
      <c r="G63" s="3"/>
      <c r="H63" s="16" t="str">
        <f t="shared" si="1"/>
        <v/>
      </c>
      <c r="I63" s="15" t="str">
        <f t="shared" si="2"/>
        <v/>
      </c>
    </row>
    <row r="64" spans="1:9" s="15" customFormat="1" x14ac:dyDescent="0.25">
      <c r="A64" s="42"/>
      <c r="B64" s="34"/>
      <c r="C64" s="43"/>
      <c r="D64" s="44"/>
      <c r="E64" s="43"/>
      <c r="F64" s="44"/>
      <c r="G64" s="3"/>
      <c r="H64" s="16" t="str">
        <f t="shared" si="1"/>
        <v/>
      </c>
      <c r="I64" s="15" t="str">
        <f t="shared" si="2"/>
        <v/>
      </c>
    </row>
    <row r="65" spans="1:9" s="15" customFormat="1" x14ac:dyDescent="0.25">
      <c r="A65" s="42"/>
      <c r="B65" s="34"/>
      <c r="C65" s="43"/>
      <c r="D65" s="44"/>
      <c r="E65" s="43"/>
      <c r="F65" s="44"/>
      <c r="G65" s="3"/>
      <c r="H65" s="16" t="str">
        <f t="shared" si="1"/>
        <v/>
      </c>
      <c r="I65" s="15" t="str">
        <f t="shared" si="2"/>
        <v/>
      </c>
    </row>
    <row r="66" spans="1:9" s="15" customFormat="1" x14ac:dyDescent="0.25">
      <c r="A66" s="42"/>
      <c r="B66" s="34"/>
      <c r="C66" s="43"/>
      <c r="D66" s="44"/>
      <c r="E66" s="43"/>
      <c r="F66" s="44"/>
      <c r="G66" s="3"/>
      <c r="H66" s="16" t="str">
        <f t="shared" si="1"/>
        <v/>
      </c>
      <c r="I66" s="15" t="str">
        <f t="shared" si="2"/>
        <v/>
      </c>
    </row>
    <row r="67" spans="1:9" s="15" customFormat="1" x14ac:dyDescent="0.25">
      <c r="A67" s="42"/>
      <c r="B67" s="34"/>
      <c r="C67" s="43"/>
      <c r="D67" s="44"/>
      <c r="E67" s="43"/>
      <c r="F67" s="44"/>
      <c r="G67" s="3"/>
      <c r="H67" s="16" t="str">
        <f t="shared" si="1"/>
        <v/>
      </c>
      <c r="I67" s="15" t="str">
        <f t="shared" si="2"/>
        <v/>
      </c>
    </row>
    <row r="68" spans="1:9" s="15" customFormat="1" x14ac:dyDescent="0.25">
      <c r="A68" s="42"/>
      <c r="B68" s="34"/>
      <c r="C68" s="43"/>
      <c r="D68" s="44"/>
      <c r="E68" s="43"/>
      <c r="F68" s="44"/>
      <c r="G68" s="3"/>
      <c r="H68" s="16" t="str">
        <f t="shared" si="1"/>
        <v/>
      </c>
      <c r="I68" s="15" t="str">
        <f t="shared" si="2"/>
        <v/>
      </c>
    </row>
    <row r="69" spans="1:9" s="15" customFormat="1" x14ac:dyDescent="0.25">
      <c r="A69" s="42"/>
      <c r="B69" s="34"/>
      <c r="C69" s="43"/>
      <c r="D69" s="44"/>
      <c r="E69" s="43"/>
      <c r="F69" s="44"/>
      <c r="G69" s="3"/>
      <c r="H69" s="16" t="str">
        <f t="shared" si="1"/>
        <v/>
      </c>
      <c r="I69" s="15" t="str">
        <f t="shared" si="2"/>
        <v/>
      </c>
    </row>
    <row r="70" spans="1:9" s="15" customFormat="1" x14ac:dyDescent="0.25">
      <c r="A70" s="42"/>
      <c r="B70" s="34"/>
      <c r="C70" s="43"/>
      <c r="D70" s="44"/>
      <c r="E70" s="43"/>
      <c r="F70" s="44"/>
      <c r="G70" s="3"/>
      <c r="H70" s="16" t="str">
        <f t="shared" si="1"/>
        <v/>
      </c>
      <c r="I70" s="15" t="str">
        <f t="shared" si="2"/>
        <v/>
      </c>
    </row>
    <row r="71" spans="1:9" s="15" customFormat="1" x14ac:dyDescent="0.25">
      <c r="A71" s="42"/>
      <c r="B71" s="34"/>
      <c r="C71" s="43"/>
      <c r="D71" s="44"/>
      <c r="E71" s="43"/>
      <c r="F71" s="44"/>
      <c r="G71" s="3"/>
      <c r="H71" s="16" t="str">
        <f t="shared" si="1"/>
        <v/>
      </c>
      <c r="I71" s="15" t="str">
        <f t="shared" si="2"/>
        <v/>
      </c>
    </row>
    <row r="72" spans="1:9" s="15" customFormat="1" x14ac:dyDescent="0.25">
      <c r="A72" s="42"/>
      <c r="B72" s="34"/>
      <c r="C72" s="43"/>
      <c r="D72" s="44"/>
      <c r="E72" s="43"/>
      <c r="F72" s="44"/>
      <c r="G72" s="3"/>
      <c r="H72" s="16" t="str">
        <f t="shared" ref="H72:H135" si="3">IF(OR(E72&gt;C72,AND(C72=E72)),IF(OR(ISBLANK(G72),COUNTA(A72:G72)&lt;6),"",G72),"")</f>
        <v/>
      </c>
      <c r="I72" s="15" t="str">
        <f t="shared" ref="I72:I135" si="4">IF(COUNTA(A72:G72)&gt;0,IF(COUNTA(A72:G72)&lt;6,"Vul alle gegevens aan",IF(AND(C72=E72,D72&gt;F72),"Het einduur is voor het aanvangsuur","")),"")</f>
        <v/>
      </c>
    </row>
    <row r="73" spans="1:9" s="15" customFormat="1" x14ac:dyDescent="0.25">
      <c r="A73" s="42"/>
      <c r="B73" s="34"/>
      <c r="C73" s="43"/>
      <c r="D73" s="44"/>
      <c r="E73" s="43"/>
      <c r="F73" s="44"/>
      <c r="G73" s="3"/>
      <c r="H73" s="16" t="str">
        <f t="shared" si="3"/>
        <v/>
      </c>
      <c r="I73" s="15" t="str">
        <f t="shared" si="4"/>
        <v/>
      </c>
    </row>
    <row r="74" spans="1:9" s="15" customFormat="1" x14ac:dyDescent="0.25">
      <c r="A74" s="42"/>
      <c r="B74" s="34"/>
      <c r="C74" s="43"/>
      <c r="D74" s="44"/>
      <c r="E74" s="43"/>
      <c r="F74" s="44"/>
      <c r="G74" s="3"/>
      <c r="H74" s="16" t="str">
        <f t="shared" si="3"/>
        <v/>
      </c>
      <c r="I74" s="15" t="str">
        <f t="shared" si="4"/>
        <v/>
      </c>
    </row>
    <row r="75" spans="1:9" s="15" customFormat="1" x14ac:dyDescent="0.25">
      <c r="A75" s="42"/>
      <c r="B75" s="34"/>
      <c r="C75" s="43"/>
      <c r="D75" s="44"/>
      <c r="E75" s="43"/>
      <c r="F75" s="44"/>
      <c r="G75" s="3"/>
      <c r="H75" s="16" t="str">
        <f t="shared" si="3"/>
        <v/>
      </c>
      <c r="I75" s="15" t="str">
        <f t="shared" si="4"/>
        <v/>
      </c>
    </row>
    <row r="76" spans="1:9" s="15" customFormat="1" x14ac:dyDescent="0.25">
      <c r="A76" s="42"/>
      <c r="B76" s="34"/>
      <c r="C76" s="43"/>
      <c r="D76" s="44"/>
      <c r="E76" s="43"/>
      <c r="F76" s="44"/>
      <c r="G76" s="3"/>
      <c r="H76" s="16" t="str">
        <f t="shared" si="3"/>
        <v/>
      </c>
      <c r="I76" s="15" t="str">
        <f t="shared" si="4"/>
        <v/>
      </c>
    </row>
    <row r="77" spans="1:9" s="15" customFormat="1" x14ac:dyDescent="0.25">
      <c r="A77" s="42"/>
      <c r="B77" s="34"/>
      <c r="C77" s="43"/>
      <c r="D77" s="44"/>
      <c r="E77" s="43"/>
      <c r="F77" s="44"/>
      <c r="G77" s="3"/>
      <c r="H77" s="16" t="str">
        <f t="shared" si="3"/>
        <v/>
      </c>
      <c r="I77" s="15" t="str">
        <f t="shared" si="4"/>
        <v/>
      </c>
    </row>
    <row r="78" spans="1:9" s="15" customFormat="1" x14ac:dyDescent="0.25">
      <c r="A78" s="42"/>
      <c r="B78" s="34"/>
      <c r="C78" s="43"/>
      <c r="D78" s="44"/>
      <c r="E78" s="43"/>
      <c r="F78" s="44"/>
      <c r="G78" s="3"/>
      <c r="H78" s="16" t="str">
        <f t="shared" si="3"/>
        <v/>
      </c>
      <c r="I78" s="15" t="str">
        <f t="shared" si="4"/>
        <v/>
      </c>
    </row>
    <row r="79" spans="1:9" s="15" customFormat="1" x14ac:dyDescent="0.25">
      <c r="A79" s="42"/>
      <c r="B79" s="34"/>
      <c r="C79" s="43"/>
      <c r="D79" s="44"/>
      <c r="E79" s="43"/>
      <c r="F79" s="44"/>
      <c r="G79" s="3"/>
      <c r="H79" s="16" t="str">
        <f t="shared" si="3"/>
        <v/>
      </c>
      <c r="I79" s="15" t="str">
        <f t="shared" si="4"/>
        <v/>
      </c>
    </row>
    <row r="80" spans="1:9" s="15" customFormat="1" x14ac:dyDescent="0.25">
      <c r="A80" s="42"/>
      <c r="B80" s="34"/>
      <c r="C80" s="43"/>
      <c r="D80" s="44"/>
      <c r="E80" s="43"/>
      <c r="F80" s="44"/>
      <c r="G80" s="3"/>
      <c r="H80" s="16" t="str">
        <f t="shared" si="3"/>
        <v/>
      </c>
      <c r="I80" s="15" t="str">
        <f t="shared" si="4"/>
        <v/>
      </c>
    </row>
    <row r="81" spans="1:9" s="15" customFormat="1" x14ac:dyDescent="0.25">
      <c r="A81" s="42"/>
      <c r="B81" s="34"/>
      <c r="C81" s="43"/>
      <c r="D81" s="44"/>
      <c r="E81" s="43"/>
      <c r="F81" s="44"/>
      <c r="G81" s="3"/>
      <c r="H81" s="16" t="str">
        <f t="shared" si="3"/>
        <v/>
      </c>
      <c r="I81" s="15" t="str">
        <f t="shared" si="4"/>
        <v/>
      </c>
    </row>
    <row r="82" spans="1:9" s="15" customFormat="1" x14ac:dyDescent="0.25">
      <c r="A82" s="42"/>
      <c r="B82" s="34"/>
      <c r="C82" s="43"/>
      <c r="D82" s="44"/>
      <c r="E82" s="43"/>
      <c r="F82" s="44"/>
      <c r="G82" s="3"/>
      <c r="H82" s="16" t="str">
        <f t="shared" si="3"/>
        <v/>
      </c>
      <c r="I82" s="15" t="str">
        <f t="shared" si="4"/>
        <v/>
      </c>
    </row>
    <row r="83" spans="1:9" s="15" customFormat="1" x14ac:dyDescent="0.25">
      <c r="A83" s="42"/>
      <c r="B83" s="34"/>
      <c r="C83" s="43"/>
      <c r="D83" s="44"/>
      <c r="E83" s="43"/>
      <c r="F83" s="44"/>
      <c r="G83" s="3"/>
      <c r="H83" s="16" t="str">
        <f t="shared" si="3"/>
        <v/>
      </c>
      <c r="I83" s="15" t="str">
        <f t="shared" si="4"/>
        <v/>
      </c>
    </row>
    <row r="84" spans="1:9" s="15" customFormat="1" x14ac:dyDescent="0.25">
      <c r="A84" s="42"/>
      <c r="B84" s="34"/>
      <c r="C84" s="43"/>
      <c r="D84" s="44"/>
      <c r="E84" s="43"/>
      <c r="F84" s="44"/>
      <c r="G84" s="3"/>
      <c r="H84" s="16" t="str">
        <f t="shared" si="3"/>
        <v/>
      </c>
      <c r="I84" s="15" t="str">
        <f t="shared" si="4"/>
        <v/>
      </c>
    </row>
    <row r="85" spans="1:9" s="15" customFormat="1" x14ac:dyDescent="0.25">
      <c r="A85" s="42"/>
      <c r="B85" s="34"/>
      <c r="C85" s="43"/>
      <c r="D85" s="44"/>
      <c r="E85" s="43"/>
      <c r="F85" s="44"/>
      <c r="G85" s="3"/>
      <c r="H85" s="16" t="str">
        <f t="shared" si="3"/>
        <v/>
      </c>
      <c r="I85" s="15" t="str">
        <f t="shared" si="4"/>
        <v/>
      </c>
    </row>
    <row r="86" spans="1:9" s="15" customFormat="1" x14ac:dyDescent="0.25">
      <c r="A86" s="42"/>
      <c r="B86" s="34"/>
      <c r="C86" s="43"/>
      <c r="D86" s="44"/>
      <c r="E86" s="43"/>
      <c r="F86" s="44"/>
      <c r="G86" s="3"/>
      <c r="H86" s="16" t="str">
        <f t="shared" si="3"/>
        <v/>
      </c>
      <c r="I86" s="15" t="str">
        <f t="shared" si="4"/>
        <v/>
      </c>
    </row>
    <row r="87" spans="1:9" s="15" customFormat="1" x14ac:dyDescent="0.25">
      <c r="A87" s="42"/>
      <c r="B87" s="34"/>
      <c r="C87" s="43"/>
      <c r="D87" s="44"/>
      <c r="E87" s="43"/>
      <c r="F87" s="44"/>
      <c r="G87" s="3"/>
      <c r="H87" s="16" t="str">
        <f t="shared" si="3"/>
        <v/>
      </c>
      <c r="I87" s="15" t="str">
        <f t="shared" si="4"/>
        <v/>
      </c>
    </row>
    <row r="88" spans="1:9" s="15" customFormat="1" x14ac:dyDescent="0.25">
      <c r="A88" s="42"/>
      <c r="B88" s="34"/>
      <c r="C88" s="43"/>
      <c r="D88" s="44"/>
      <c r="E88" s="43"/>
      <c r="F88" s="44"/>
      <c r="G88" s="3"/>
      <c r="H88" s="16" t="str">
        <f t="shared" si="3"/>
        <v/>
      </c>
      <c r="I88" s="15" t="str">
        <f t="shared" si="4"/>
        <v/>
      </c>
    </row>
    <row r="89" spans="1:9" s="15" customFormat="1" x14ac:dyDescent="0.25">
      <c r="A89" s="42"/>
      <c r="B89" s="34"/>
      <c r="C89" s="43"/>
      <c r="D89" s="44"/>
      <c r="E89" s="43"/>
      <c r="F89" s="44"/>
      <c r="G89" s="3"/>
      <c r="H89" s="16" t="str">
        <f t="shared" si="3"/>
        <v/>
      </c>
      <c r="I89" s="15" t="str">
        <f t="shared" si="4"/>
        <v/>
      </c>
    </row>
    <row r="90" spans="1:9" s="15" customFormat="1" x14ac:dyDescent="0.25">
      <c r="A90" s="42"/>
      <c r="B90" s="34"/>
      <c r="C90" s="43"/>
      <c r="D90" s="44"/>
      <c r="E90" s="43"/>
      <c r="F90" s="44"/>
      <c r="G90" s="3"/>
      <c r="H90" s="16" t="str">
        <f t="shared" si="3"/>
        <v/>
      </c>
      <c r="I90" s="15" t="str">
        <f t="shared" si="4"/>
        <v/>
      </c>
    </row>
    <row r="91" spans="1:9" s="15" customFormat="1" x14ac:dyDescent="0.25">
      <c r="A91" s="42"/>
      <c r="B91" s="34"/>
      <c r="C91" s="43"/>
      <c r="D91" s="44"/>
      <c r="E91" s="43"/>
      <c r="F91" s="44"/>
      <c r="G91" s="3"/>
      <c r="H91" s="16" t="str">
        <f t="shared" si="3"/>
        <v/>
      </c>
      <c r="I91" s="15" t="str">
        <f t="shared" si="4"/>
        <v/>
      </c>
    </row>
    <row r="92" spans="1:9" s="15" customFormat="1" x14ac:dyDescent="0.25">
      <c r="A92" s="42"/>
      <c r="B92" s="34"/>
      <c r="C92" s="43"/>
      <c r="D92" s="44"/>
      <c r="E92" s="43"/>
      <c r="F92" s="44"/>
      <c r="G92" s="3"/>
      <c r="H92" s="16" t="str">
        <f t="shared" si="3"/>
        <v/>
      </c>
      <c r="I92" s="15" t="str">
        <f t="shared" si="4"/>
        <v/>
      </c>
    </row>
    <row r="93" spans="1:9" s="15" customFormat="1" x14ac:dyDescent="0.25">
      <c r="A93" s="42"/>
      <c r="B93" s="34"/>
      <c r="C93" s="43"/>
      <c r="D93" s="44"/>
      <c r="E93" s="43"/>
      <c r="F93" s="44"/>
      <c r="G93" s="3"/>
      <c r="H93" s="16" t="str">
        <f t="shared" si="3"/>
        <v/>
      </c>
      <c r="I93" s="15" t="str">
        <f t="shared" si="4"/>
        <v/>
      </c>
    </row>
    <row r="94" spans="1:9" s="15" customFormat="1" x14ac:dyDescent="0.25">
      <c r="A94" s="42"/>
      <c r="B94" s="34"/>
      <c r="C94" s="43"/>
      <c r="D94" s="44"/>
      <c r="E94" s="43"/>
      <c r="F94" s="44"/>
      <c r="G94" s="3"/>
      <c r="H94" s="16" t="str">
        <f t="shared" si="3"/>
        <v/>
      </c>
      <c r="I94" s="15" t="str">
        <f t="shared" si="4"/>
        <v/>
      </c>
    </row>
    <row r="95" spans="1:9" s="15" customFormat="1" x14ac:dyDescent="0.25">
      <c r="A95" s="42"/>
      <c r="B95" s="34"/>
      <c r="C95" s="43"/>
      <c r="D95" s="44"/>
      <c r="E95" s="43"/>
      <c r="F95" s="44"/>
      <c r="G95" s="3"/>
      <c r="H95" s="16" t="str">
        <f t="shared" si="3"/>
        <v/>
      </c>
      <c r="I95" s="15" t="str">
        <f t="shared" si="4"/>
        <v/>
      </c>
    </row>
    <row r="96" spans="1:9" s="15" customFormat="1" x14ac:dyDescent="0.25">
      <c r="A96" s="42"/>
      <c r="B96" s="34"/>
      <c r="C96" s="43"/>
      <c r="D96" s="44"/>
      <c r="E96" s="43"/>
      <c r="F96" s="44"/>
      <c r="G96" s="3"/>
      <c r="H96" s="16" t="str">
        <f t="shared" si="3"/>
        <v/>
      </c>
      <c r="I96" s="15" t="str">
        <f t="shared" si="4"/>
        <v/>
      </c>
    </row>
    <row r="97" spans="1:9" s="15" customFormat="1" x14ac:dyDescent="0.25">
      <c r="A97" s="42"/>
      <c r="B97" s="34"/>
      <c r="C97" s="43"/>
      <c r="D97" s="44"/>
      <c r="E97" s="43"/>
      <c r="F97" s="44"/>
      <c r="G97" s="3"/>
      <c r="H97" s="16" t="str">
        <f t="shared" si="3"/>
        <v/>
      </c>
      <c r="I97" s="15" t="str">
        <f t="shared" si="4"/>
        <v/>
      </c>
    </row>
    <row r="98" spans="1:9" s="15" customFormat="1" x14ac:dyDescent="0.25">
      <c r="A98" s="42"/>
      <c r="B98" s="34"/>
      <c r="C98" s="43"/>
      <c r="D98" s="44"/>
      <c r="E98" s="43"/>
      <c r="F98" s="44"/>
      <c r="G98" s="3"/>
      <c r="H98" s="16" t="str">
        <f t="shared" si="3"/>
        <v/>
      </c>
      <c r="I98" s="15" t="str">
        <f t="shared" si="4"/>
        <v/>
      </c>
    </row>
    <row r="99" spans="1:9" s="15" customFormat="1" x14ac:dyDescent="0.25">
      <c r="A99" s="42"/>
      <c r="B99" s="34"/>
      <c r="C99" s="43"/>
      <c r="D99" s="44"/>
      <c r="E99" s="43"/>
      <c r="F99" s="44"/>
      <c r="G99" s="3"/>
      <c r="H99" s="16" t="str">
        <f t="shared" si="3"/>
        <v/>
      </c>
      <c r="I99" s="15" t="str">
        <f t="shared" si="4"/>
        <v/>
      </c>
    </row>
    <row r="100" spans="1:9" s="15" customFormat="1" x14ac:dyDescent="0.25">
      <c r="A100" s="42"/>
      <c r="B100" s="34"/>
      <c r="C100" s="43"/>
      <c r="D100" s="44"/>
      <c r="E100" s="43"/>
      <c r="F100" s="44"/>
      <c r="G100" s="3"/>
      <c r="H100" s="16" t="str">
        <f t="shared" si="3"/>
        <v/>
      </c>
      <c r="I100" s="15" t="str">
        <f t="shared" si="4"/>
        <v/>
      </c>
    </row>
    <row r="101" spans="1:9" s="15" customFormat="1" x14ac:dyDescent="0.25">
      <c r="A101" s="42"/>
      <c r="B101" s="34"/>
      <c r="C101" s="43"/>
      <c r="D101" s="44"/>
      <c r="E101" s="43"/>
      <c r="F101" s="44"/>
      <c r="G101" s="3"/>
      <c r="H101" s="16" t="str">
        <f t="shared" si="3"/>
        <v/>
      </c>
      <c r="I101" s="15" t="str">
        <f t="shared" si="4"/>
        <v/>
      </c>
    </row>
    <row r="102" spans="1:9" s="15" customFormat="1" x14ac:dyDescent="0.25">
      <c r="A102" s="42"/>
      <c r="B102" s="34"/>
      <c r="C102" s="43"/>
      <c r="D102" s="44"/>
      <c r="E102" s="43"/>
      <c r="F102" s="44"/>
      <c r="G102" s="3"/>
      <c r="H102" s="16" t="str">
        <f t="shared" si="3"/>
        <v/>
      </c>
      <c r="I102" s="15" t="str">
        <f t="shared" si="4"/>
        <v/>
      </c>
    </row>
    <row r="103" spans="1:9" s="15" customFormat="1" x14ac:dyDescent="0.25">
      <c r="A103" s="42"/>
      <c r="B103" s="34"/>
      <c r="C103" s="43"/>
      <c r="D103" s="44"/>
      <c r="E103" s="43"/>
      <c r="F103" s="44"/>
      <c r="G103" s="3"/>
      <c r="H103" s="16" t="str">
        <f t="shared" si="3"/>
        <v/>
      </c>
      <c r="I103" s="15" t="str">
        <f t="shared" si="4"/>
        <v/>
      </c>
    </row>
    <row r="104" spans="1:9" s="15" customFormat="1" x14ac:dyDescent="0.25">
      <c r="A104" s="42"/>
      <c r="B104" s="34"/>
      <c r="C104" s="43"/>
      <c r="D104" s="44"/>
      <c r="E104" s="43"/>
      <c r="F104" s="44"/>
      <c r="G104" s="3"/>
      <c r="H104" s="16" t="str">
        <f t="shared" si="3"/>
        <v/>
      </c>
      <c r="I104" s="15" t="str">
        <f t="shared" si="4"/>
        <v/>
      </c>
    </row>
    <row r="105" spans="1:9" s="15" customFormat="1" x14ac:dyDescent="0.25">
      <c r="A105" s="42"/>
      <c r="B105" s="34"/>
      <c r="C105" s="43"/>
      <c r="D105" s="44"/>
      <c r="E105" s="43"/>
      <c r="F105" s="44"/>
      <c r="G105" s="3"/>
      <c r="H105" s="16" t="str">
        <f t="shared" si="3"/>
        <v/>
      </c>
      <c r="I105" s="15" t="str">
        <f t="shared" si="4"/>
        <v/>
      </c>
    </row>
    <row r="106" spans="1:9" s="15" customFormat="1" x14ac:dyDescent="0.25">
      <c r="A106" s="42"/>
      <c r="B106" s="34"/>
      <c r="C106" s="43"/>
      <c r="D106" s="44"/>
      <c r="E106" s="43"/>
      <c r="F106" s="44"/>
      <c r="G106" s="3"/>
      <c r="H106" s="16" t="str">
        <f t="shared" si="3"/>
        <v/>
      </c>
      <c r="I106" s="15" t="str">
        <f t="shared" si="4"/>
        <v/>
      </c>
    </row>
    <row r="107" spans="1:9" s="15" customFormat="1" x14ac:dyDescent="0.25">
      <c r="A107" s="42"/>
      <c r="B107" s="34"/>
      <c r="C107" s="43"/>
      <c r="D107" s="44"/>
      <c r="E107" s="43"/>
      <c r="F107" s="44"/>
      <c r="G107" s="3"/>
      <c r="H107" s="16" t="str">
        <f t="shared" si="3"/>
        <v/>
      </c>
      <c r="I107" s="15" t="str">
        <f t="shared" si="4"/>
        <v/>
      </c>
    </row>
    <row r="108" spans="1:9" s="15" customFormat="1" x14ac:dyDescent="0.25">
      <c r="A108" s="42"/>
      <c r="B108" s="34"/>
      <c r="C108" s="43"/>
      <c r="D108" s="44"/>
      <c r="E108" s="43"/>
      <c r="F108" s="44"/>
      <c r="G108" s="3"/>
      <c r="H108" s="16" t="str">
        <f t="shared" si="3"/>
        <v/>
      </c>
      <c r="I108" s="15" t="str">
        <f t="shared" si="4"/>
        <v/>
      </c>
    </row>
    <row r="109" spans="1:9" s="15" customFormat="1" x14ac:dyDescent="0.25">
      <c r="A109" s="42"/>
      <c r="B109" s="34"/>
      <c r="C109" s="43"/>
      <c r="D109" s="44"/>
      <c r="E109" s="43"/>
      <c r="F109" s="44"/>
      <c r="G109" s="3"/>
      <c r="H109" s="16" t="str">
        <f t="shared" si="3"/>
        <v/>
      </c>
      <c r="I109" s="15" t="str">
        <f t="shared" si="4"/>
        <v/>
      </c>
    </row>
    <row r="110" spans="1:9" s="15" customFormat="1" x14ac:dyDescent="0.25">
      <c r="A110" s="42"/>
      <c r="B110" s="34"/>
      <c r="C110" s="43"/>
      <c r="D110" s="44"/>
      <c r="E110" s="43"/>
      <c r="F110" s="44"/>
      <c r="G110" s="3"/>
      <c r="H110" s="16" t="str">
        <f t="shared" si="3"/>
        <v/>
      </c>
      <c r="I110" s="15" t="str">
        <f t="shared" si="4"/>
        <v/>
      </c>
    </row>
    <row r="111" spans="1:9" s="15" customFormat="1" x14ac:dyDescent="0.25">
      <c r="A111" s="42"/>
      <c r="B111" s="34"/>
      <c r="C111" s="43"/>
      <c r="D111" s="44"/>
      <c r="E111" s="43"/>
      <c r="F111" s="44"/>
      <c r="G111" s="3"/>
      <c r="H111" s="16" t="str">
        <f t="shared" si="3"/>
        <v/>
      </c>
      <c r="I111" s="15" t="str">
        <f t="shared" si="4"/>
        <v/>
      </c>
    </row>
    <row r="112" spans="1:9" s="15" customFormat="1" x14ac:dyDescent="0.25">
      <c r="A112" s="42"/>
      <c r="B112" s="34"/>
      <c r="C112" s="43"/>
      <c r="D112" s="44"/>
      <c r="E112" s="43"/>
      <c r="F112" s="44"/>
      <c r="G112" s="3"/>
      <c r="H112" s="16" t="str">
        <f t="shared" si="3"/>
        <v/>
      </c>
      <c r="I112" s="15" t="str">
        <f t="shared" si="4"/>
        <v/>
      </c>
    </row>
    <row r="113" spans="1:9" s="15" customFormat="1" x14ac:dyDescent="0.25">
      <c r="A113" s="42"/>
      <c r="B113" s="34"/>
      <c r="C113" s="43"/>
      <c r="D113" s="44"/>
      <c r="E113" s="43"/>
      <c r="F113" s="44"/>
      <c r="G113" s="3"/>
      <c r="H113" s="16" t="str">
        <f t="shared" si="3"/>
        <v/>
      </c>
      <c r="I113" s="15" t="str">
        <f t="shared" si="4"/>
        <v/>
      </c>
    </row>
    <row r="114" spans="1:9" s="15" customFormat="1" x14ac:dyDescent="0.25">
      <c r="A114" s="42"/>
      <c r="B114" s="34"/>
      <c r="C114" s="43"/>
      <c r="D114" s="44"/>
      <c r="E114" s="43"/>
      <c r="F114" s="44"/>
      <c r="G114" s="3"/>
      <c r="H114" s="16" t="str">
        <f t="shared" si="3"/>
        <v/>
      </c>
      <c r="I114" s="15" t="str">
        <f t="shared" si="4"/>
        <v/>
      </c>
    </row>
    <row r="115" spans="1:9" x14ac:dyDescent="0.25">
      <c r="A115" s="42"/>
      <c r="C115" s="43"/>
      <c r="D115" s="44"/>
      <c r="E115" s="43"/>
      <c r="F115" s="44"/>
      <c r="G115" s="3"/>
      <c r="H115" s="16" t="str">
        <f t="shared" si="3"/>
        <v/>
      </c>
      <c r="I115" s="15" t="str">
        <f t="shared" si="4"/>
        <v/>
      </c>
    </row>
    <row r="116" spans="1:9" x14ac:dyDescent="0.25">
      <c r="A116" s="42"/>
      <c r="C116" s="43"/>
      <c r="D116" s="44"/>
      <c r="E116" s="43"/>
      <c r="F116" s="44"/>
      <c r="G116" s="3"/>
      <c r="H116" s="16" t="str">
        <f t="shared" si="3"/>
        <v/>
      </c>
      <c r="I116" s="15" t="str">
        <f t="shared" si="4"/>
        <v/>
      </c>
    </row>
    <row r="117" spans="1:9" x14ac:dyDescent="0.25">
      <c r="A117" s="42"/>
      <c r="C117" s="43"/>
      <c r="D117" s="44"/>
      <c r="E117" s="43"/>
      <c r="F117" s="44"/>
      <c r="G117" s="3"/>
      <c r="H117" s="16" t="str">
        <f t="shared" si="3"/>
        <v/>
      </c>
      <c r="I117" s="15" t="str">
        <f t="shared" si="4"/>
        <v/>
      </c>
    </row>
    <row r="118" spans="1:9" x14ac:dyDescent="0.25">
      <c r="A118" s="42"/>
      <c r="C118" s="43"/>
      <c r="D118" s="44"/>
      <c r="E118" s="43"/>
      <c r="F118" s="44"/>
      <c r="G118" s="3"/>
      <c r="H118" s="16" t="str">
        <f t="shared" si="3"/>
        <v/>
      </c>
      <c r="I118" s="15" t="str">
        <f t="shared" si="4"/>
        <v/>
      </c>
    </row>
    <row r="119" spans="1:9" x14ac:dyDescent="0.25">
      <c r="A119" s="42"/>
      <c r="C119" s="43"/>
      <c r="D119" s="44"/>
      <c r="E119" s="43"/>
      <c r="F119" s="44"/>
      <c r="G119" s="3"/>
      <c r="H119" s="16" t="str">
        <f t="shared" si="3"/>
        <v/>
      </c>
      <c r="I119" s="15" t="str">
        <f t="shared" si="4"/>
        <v/>
      </c>
    </row>
    <row r="120" spans="1:9" x14ac:dyDescent="0.25">
      <c r="A120" s="42"/>
      <c r="C120" s="43"/>
      <c r="D120" s="44"/>
      <c r="E120" s="43"/>
      <c r="F120" s="44"/>
      <c r="G120" s="3"/>
      <c r="H120" s="16" t="str">
        <f t="shared" si="3"/>
        <v/>
      </c>
      <c r="I120" s="15" t="str">
        <f t="shared" si="4"/>
        <v/>
      </c>
    </row>
    <row r="121" spans="1:9" x14ac:dyDescent="0.25">
      <c r="A121" s="42"/>
      <c r="C121" s="43"/>
      <c r="D121" s="44"/>
      <c r="E121" s="43"/>
      <c r="F121" s="44"/>
      <c r="G121" s="3"/>
      <c r="H121" s="16" t="str">
        <f t="shared" si="3"/>
        <v/>
      </c>
      <c r="I121" s="15" t="str">
        <f t="shared" si="4"/>
        <v/>
      </c>
    </row>
    <row r="122" spans="1:9" x14ac:dyDescent="0.25">
      <c r="A122" s="42"/>
      <c r="C122" s="43"/>
      <c r="D122" s="44"/>
      <c r="E122" s="43"/>
      <c r="F122" s="44"/>
      <c r="G122" s="3"/>
      <c r="H122" s="16" t="str">
        <f t="shared" si="3"/>
        <v/>
      </c>
      <c r="I122" s="15" t="str">
        <f t="shared" si="4"/>
        <v/>
      </c>
    </row>
    <row r="123" spans="1:9" x14ac:dyDescent="0.25">
      <c r="A123" s="42"/>
      <c r="C123" s="43"/>
      <c r="D123" s="44"/>
      <c r="E123" s="43"/>
      <c r="F123" s="44"/>
      <c r="G123" s="3"/>
      <c r="H123" s="16" t="str">
        <f t="shared" si="3"/>
        <v/>
      </c>
      <c r="I123" s="15" t="str">
        <f t="shared" si="4"/>
        <v/>
      </c>
    </row>
    <row r="124" spans="1:9" x14ac:dyDescent="0.25">
      <c r="A124" s="42"/>
      <c r="C124" s="43"/>
      <c r="D124" s="44"/>
      <c r="E124" s="43"/>
      <c r="F124" s="44"/>
      <c r="G124" s="3"/>
      <c r="H124" s="16" t="str">
        <f t="shared" si="3"/>
        <v/>
      </c>
      <c r="I124" s="15" t="str">
        <f t="shared" si="4"/>
        <v/>
      </c>
    </row>
    <row r="125" spans="1:9" x14ac:dyDescent="0.25">
      <c r="A125" s="42"/>
      <c r="C125" s="43"/>
      <c r="D125" s="44"/>
      <c r="E125" s="43"/>
      <c r="F125" s="44"/>
      <c r="G125" s="3"/>
      <c r="H125" s="16" t="str">
        <f t="shared" si="3"/>
        <v/>
      </c>
      <c r="I125" s="15" t="str">
        <f t="shared" si="4"/>
        <v/>
      </c>
    </row>
    <row r="126" spans="1:9" x14ac:dyDescent="0.25">
      <c r="A126" s="42"/>
      <c r="C126" s="43"/>
      <c r="D126" s="44"/>
      <c r="E126" s="43"/>
      <c r="F126" s="44"/>
      <c r="G126" s="3"/>
      <c r="H126" s="16" t="str">
        <f t="shared" si="3"/>
        <v/>
      </c>
      <c r="I126" s="15" t="str">
        <f t="shared" si="4"/>
        <v/>
      </c>
    </row>
    <row r="127" spans="1:9" x14ac:dyDescent="0.25">
      <c r="A127" s="42"/>
      <c r="C127" s="43"/>
      <c r="D127" s="44"/>
      <c r="E127" s="43"/>
      <c r="F127" s="44"/>
      <c r="G127" s="3"/>
      <c r="H127" s="16" t="str">
        <f t="shared" si="3"/>
        <v/>
      </c>
      <c r="I127" s="15" t="str">
        <f t="shared" si="4"/>
        <v/>
      </c>
    </row>
    <row r="128" spans="1:9" x14ac:dyDescent="0.25">
      <c r="A128" s="42"/>
      <c r="C128" s="43"/>
      <c r="D128" s="44"/>
      <c r="E128" s="43"/>
      <c r="F128" s="44"/>
      <c r="G128" s="3"/>
      <c r="H128" s="16" t="str">
        <f t="shared" si="3"/>
        <v/>
      </c>
      <c r="I128" s="15" t="str">
        <f t="shared" si="4"/>
        <v/>
      </c>
    </row>
    <row r="129" spans="1:9" x14ac:dyDescent="0.25">
      <c r="A129" s="42"/>
      <c r="C129" s="43"/>
      <c r="D129" s="44"/>
      <c r="E129" s="43"/>
      <c r="F129" s="44"/>
      <c r="G129" s="3"/>
      <c r="H129" s="16" t="str">
        <f t="shared" si="3"/>
        <v/>
      </c>
      <c r="I129" s="15" t="str">
        <f t="shared" si="4"/>
        <v/>
      </c>
    </row>
    <row r="130" spans="1:9" x14ac:dyDescent="0.25">
      <c r="A130" s="42"/>
      <c r="C130" s="43"/>
      <c r="D130" s="44"/>
      <c r="E130" s="43"/>
      <c r="F130" s="44"/>
      <c r="G130" s="3"/>
      <c r="H130" s="16" t="str">
        <f t="shared" si="3"/>
        <v/>
      </c>
      <c r="I130" s="15" t="str">
        <f t="shared" si="4"/>
        <v/>
      </c>
    </row>
    <row r="131" spans="1:9" x14ac:dyDescent="0.25">
      <c r="A131" s="42"/>
      <c r="C131" s="43"/>
      <c r="D131" s="44"/>
      <c r="E131" s="43"/>
      <c r="F131" s="44"/>
      <c r="G131" s="3"/>
      <c r="H131" s="16" t="str">
        <f t="shared" si="3"/>
        <v/>
      </c>
      <c r="I131" s="15" t="str">
        <f t="shared" si="4"/>
        <v/>
      </c>
    </row>
    <row r="132" spans="1:9" x14ac:dyDescent="0.25">
      <c r="A132" s="42"/>
      <c r="C132" s="43"/>
      <c r="D132" s="44"/>
      <c r="E132" s="43"/>
      <c r="F132" s="44"/>
      <c r="G132" s="3"/>
      <c r="H132" s="16" t="str">
        <f t="shared" si="3"/>
        <v/>
      </c>
      <c r="I132" s="15" t="str">
        <f t="shared" si="4"/>
        <v/>
      </c>
    </row>
    <row r="133" spans="1:9" x14ac:dyDescent="0.25">
      <c r="A133" s="42"/>
      <c r="C133" s="43"/>
      <c r="D133" s="44"/>
      <c r="E133" s="43"/>
      <c r="F133" s="44"/>
      <c r="G133" s="3"/>
      <c r="H133" s="16" t="str">
        <f t="shared" si="3"/>
        <v/>
      </c>
      <c r="I133" s="15" t="str">
        <f t="shared" si="4"/>
        <v/>
      </c>
    </row>
    <row r="134" spans="1:9" x14ac:dyDescent="0.25">
      <c r="A134" s="42"/>
      <c r="C134" s="43"/>
      <c r="D134" s="44"/>
      <c r="E134" s="43"/>
      <c r="F134" s="44"/>
      <c r="G134" s="3"/>
      <c r="H134" s="16" t="str">
        <f t="shared" si="3"/>
        <v/>
      </c>
      <c r="I134" s="15" t="str">
        <f t="shared" si="4"/>
        <v/>
      </c>
    </row>
    <row r="135" spans="1:9" x14ac:dyDescent="0.25">
      <c r="A135" s="42"/>
      <c r="C135" s="43"/>
      <c r="D135" s="44"/>
      <c r="E135" s="43"/>
      <c r="F135" s="44"/>
      <c r="G135" s="3"/>
      <c r="H135" s="16" t="str">
        <f t="shared" si="3"/>
        <v/>
      </c>
      <c r="I135" s="15" t="str">
        <f t="shared" si="4"/>
        <v/>
      </c>
    </row>
    <row r="136" spans="1:9" x14ac:dyDescent="0.25">
      <c r="A136" s="42"/>
      <c r="C136" s="43"/>
      <c r="D136" s="44"/>
      <c r="E136" s="43"/>
      <c r="F136" s="44"/>
      <c r="G136" s="3"/>
      <c r="H136" s="16" t="str">
        <f t="shared" ref="H136:H199" si="5">IF(OR(E136&gt;C136,AND(C136=E136)),IF(OR(ISBLANK(G136),COUNTA(A136:G136)&lt;6),"",G136),"")</f>
        <v/>
      </c>
      <c r="I136" s="15" t="str">
        <f t="shared" ref="I136:I199" si="6">IF(COUNTA(A136:G136)&gt;0,IF(COUNTA(A136:G136)&lt;6,"Vul alle gegevens aan",IF(AND(C136=E136,D136&gt;F136),"Het einduur is voor het aanvangsuur","")),"")</f>
        <v/>
      </c>
    </row>
    <row r="137" spans="1:9" x14ac:dyDescent="0.25">
      <c r="A137" s="42"/>
      <c r="C137" s="43"/>
      <c r="D137" s="44"/>
      <c r="E137" s="43"/>
      <c r="F137" s="44"/>
      <c r="G137" s="3"/>
      <c r="H137" s="16" t="str">
        <f t="shared" si="5"/>
        <v/>
      </c>
      <c r="I137" s="15" t="str">
        <f t="shared" si="6"/>
        <v/>
      </c>
    </row>
    <row r="138" spans="1:9" x14ac:dyDescent="0.25">
      <c r="A138" s="42"/>
      <c r="C138" s="43"/>
      <c r="D138" s="44"/>
      <c r="E138" s="43"/>
      <c r="F138" s="44"/>
      <c r="G138" s="3"/>
      <c r="H138" s="16" t="str">
        <f t="shared" si="5"/>
        <v/>
      </c>
      <c r="I138" s="15" t="str">
        <f t="shared" si="6"/>
        <v/>
      </c>
    </row>
    <row r="139" spans="1:9" x14ac:dyDescent="0.25">
      <c r="A139" s="42"/>
      <c r="C139" s="43"/>
      <c r="D139" s="44"/>
      <c r="E139" s="43"/>
      <c r="F139" s="44"/>
      <c r="G139" s="3"/>
      <c r="H139" s="16" t="str">
        <f t="shared" si="5"/>
        <v/>
      </c>
      <c r="I139" s="15" t="str">
        <f t="shared" si="6"/>
        <v/>
      </c>
    </row>
    <row r="140" spans="1:9" x14ac:dyDescent="0.25">
      <c r="A140" s="42"/>
      <c r="C140" s="43"/>
      <c r="D140" s="44"/>
      <c r="E140" s="43"/>
      <c r="F140" s="44"/>
      <c r="G140" s="3"/>
      <c r="H140" s="16" t="str">
        <f t="shared" si="5"/>
        <v/>
      </c>
      <c r="I140" s="15" t="str">
        <f t="shared" si="6"/>
        <v/>
      </c>
    </row>
    <row r="141" spans="1:9" x14ac:dyDescent="0.25">
      <c r="A141" s="42"/>
      <c r="C141" s="43"/>
      <c r="D141" s="44"/>
      <c r="E141" s="43"/>
      <c r="F141" s="44"/>
      <c r="G141" s="3"/>
      <c r="H141" s="16" t="str">
        <f t="shared" si="5"/>
        <v/>
      </c>
      <c r="I141" s="15" t="str">
        <f t="shared" si="6"/>
        <v/>
      </c>
    </row>
    <row r="142" spans="1:9" x14ac:dyDescent="0.25">
      <c r="A142" s="42"/>
      <c r="C142" s="43"/>
      <c r="D142" s="44"/>
      <c r="E142" s="43"/>
      <c r="F142" s="44"/>
      <c r="G142" s="3"/>
      <c r="H142" s="16" t="str">
        <f t="shared" si="5"/>
        <v/>
      </c>
      <c r="I142" s="15" t="str">
        <f t="shared" si="6"/>
        <v/>
      </c>
    </row>
    <row r="143" spans="1:9" x14ac:dyDescent="0.25">
      <c r="A143" s="42"/>
      <c r="C143" s="43"/>
      <c r="D143" s="44"/>
      <c r="E143" s="43"/>
      <c r="F143" s="44"/>
      <c r="G143" s="3"/>
      <c r="H143" s="16" t="str">
        <f t="shared" si="5"/>
        <v/>
      </c>
      <c r="I143" s="15" t="str">
        <f t="shared" si="6"/>
        <v/>
      </c>
    </row>
    <row r="144" spans="1:9" x14ac:dyDescent="0.25">
      <c r="A144" s="42"/>
      <c r="C144" s="43"/>
      <c r="D144" s="44"/>
      <c r="E144" s="43"/>
      <c r="F144" s="44"/>
      <c r="G144" s="3"/>
      <c r="H144" s="16" t="str">
        <f t="shared" si="5"/>
        <v/>
      </c>
      <c r="I144" s="15" t="str">
        <f t="shared" si="6"/>
        <v/>
      </c>
    </row>
    <row r="145" spans="1:9" x14ac:dyDescent="0.25">
      <c r="A145" s="42"/>
      <c r="C145" s="43"/>
      <c r="D145" s="44"/>
      <c r="E145" s="43"/>
      <c r="F145" s="44"/>
      <c r="G145" s="3"/>
      <c r="H145" s="16" t="str">
        <f t="shared" si="5"/>
        <v/>
      </c>
      <c r="I145" s="15" t="str">
        <f t="shared" si="6"/>
        <v/>
      </c>
    </row>
    <row r="146" spans="1:9" x14ac:dyDescent="0.25">
      <c r="A146" s="42"/>
      <c r="C146" s="43"/>
      <c r="D146" s="44"/>
      <c r="E146" s="43"/>
      <c r="F146" s="44"/>
      <c r="G146" s="3"/>
      <c r="H146" s="16" t="str">
        <f t="shared" si="5"/>
        <v/>
      </c>
      <c r="I146" s="15" t="str">
        <f t="shared" si="6"/>
        <v/>
      </c>
    </row>
    <row r="147" spans="1:9" x14ac:dyDescent="0.25">
      <c r="A147" s="42"/>
      <c r="C147" s="43"/>
      <c r="D147" s="44"/>
      <c r="E147" s="43"/>
      <c r="F147" s="44"/>
      <c r="G147" s="3"/>
      <c r="H147" s="16" t="str">
        <f t="shared" si="5"/>
        <v/>
      </c>
      <c r="I147" s="15" t="str">
        <f t="shared" si="6"/>
        <v/>
      </c>
    </row>
    <row r="148" spans="1:9" x14ac:dyDescent="0.25">
      <c r="A148" s="42"/>
      <c r="C148" s="43"/>
      <c r="D148" s="44"/>
      <c r="E148" s="43"/>
      <c r="F148" s="44"/>
      <c r="G148" s="3"/>
      <c r="H148" s="16" t="str">
        <f t="shared" si="5"/>
        <v/>
      </c>
      <c r="I148" s="15" t="str">
        <f t="shared" si="6"/>
        <v/>
      </c>
    </row>
    <row r="149" spans="1:9" x14ac:dyDescent="0.25">
      <c r="A149" s="42"/>
      <c r="C149" s="43"/>
      <c r="D149" s="44"/>
      <c r="E149" s="43"/>
      <c r="F149" s="44"/>
      <c r="G149" s="3"/>
      <c r="H149" s="16" t="str">
        <f t="shared" si="5"/>
        <v/>
      </c>
      <c r="I149" s="15" t="str">
        <f t="shared" si="6"/>
        <v/>
      </c>
    </row>
    <row r="150" spans="1:9" x14ac:dyDescent="0.25">
      <c r="A150" s="42"/>
      <c r="C150" s="43"/>
      <c r="D150" s="44"/>
      <c r="E150" s="43"/>
      <c r="F150" s="44"/>
      <c r="G150" s="3"/>
      <c r="H150" s="16" t="str">
        <f t="shared" si="5"/>
        <v/>
      </c>
      <c r="I150" s="15" t="str">
        <f t="shared" si="6"/>
        <v/>
      </c>
    </row>
    <row r="151" spans="1:9" x14ac:dyDescent="0.25">
      <c r="A151" s="42"/>
      <c r="C151" s="43"/>
      <c r="D151" s="44"/>
      <c r="E151" s="43"/>
      <c r="F151" s="44"/>
      <c r="G151" s="3"/>
      <c r="H151" s="16" t="str">
        <f t="shared" si="5"/>
        <v/>
      </c>
      <c r="I151" s="15" t="str">
        <f t="shared" si="6"/>
        <v/>
      </c>
    </row>
    <row r="152" spans="1:9" x14ac:dyDescent="0.25">
      <c r="A152" s="42"/>
      <c r="C152" s="43"/>
      <c r="D152" s="44"/>
      <c r="E152" s="43"/>
      <c r="F152" s="44"/>
      <c r="G152" s="3"/>
      <c r="H152" s="16" t="str">
        <f t="shared" si="5"/>
        <v/>
      </c>
      <c r="I152" s="15" t="str">
        <f t="shared" si="6"/>
        <v/>
      </c>
    </row>
    <row r="153" spans="1:9" x14ac:dyDescent="0.25">
      <c r="A153" s="42"/>
      <c r="C153" s="43"/>
      <c r="D153" s="44"/>
      <c r="E153" s="43"/>
      <c r="F153" s="44"/>
      <c r="G153" s="3"/>
      <c r="H153" s="16" t="str">
        <f t="shared" si="5"/>
        <v/>
      </c>
      <c r="I153" s="15" t="str">
        <f t="shared" si="6"/>
        <v/>
      </c>
    </row>
    <row r="154" spans="1:9" x14ac:dyDescent="0.25">
      <c r="A154" s="42"/>
      <c r="C154" s="43"/>
      <c r="D154" s="44"/>
      <c r="E154" s="43"/>
      <c r="F154" s="44"/>
      <c r="G154" s="3"/>
      <c r="H154" s="16" t="str">
        <f t="shared" si="5"/>
        <v/>
      </c>
      <c r="I154" s="15" t="str">
        <f t="shared" si="6"/>
        <v/>
      </c>
    </row>
    <row r="155" spans="1:9" x14ac:dyDescent="0.25">
      <c r="A155" s="42"/>
      <c r="C155" s="43"/>
      <c r="D155" s="44"/>
      <c r="E155" s="43"/>
      <c r="F155" s="44"/>
      <c r="G155" s="3"/>
      <c r="H155" s="16" t="str">
        <f t="shared" si="5"/>
        <v/>
      </c>
      <c r="I155" s="15" t="str">
        <f t="shared" si="6"/>
        <v/>
      </c>
    </row>
    <row r="156" spans="1:9" x14ac:dyDescent="0.25">
      <c r="A156" s="42"/>
      <c r="C156" s="43"/>
      <c r="D156" s="44"/>
      <c r="E156" s="43"/>
      <c r="F156" s="44"/>
      <c r="G156" s="3"/>
      <c r="H156" s="16" t="str">
        <f t="shared" si="5"/>
        <v/>
      </c>
      <c r="I156" s="15" t="str">
        <f t="shared" si="6"/>
        <v/>
      </c>
    </row>
    <row r="157" spans="1:9" x14ac:dyDescent="0.25">
      <c r="A157" s="42"/>
      <c r="C157" s="43"/>
      <c r="D157" s="44"/>
      <c r="E157" s="43"/>
      <c r="F157" s="44"/>
      <c r="G157" s="3"/>
      <c r="H157" s="16" t="str">
        <f t="shared" si="5"/>
        <v/>
      </c>
      <c r="I157" s="15" t="str">
        <f t="shared" si="6"/>
        <v/>
      </c>
    </row>
    <row r="158" spans="1:9" x14ac:dyDescent="0.25">
      <c r="A158" s="42"/>
      <c r="C158" s="43"/>
      <c r="D158" s="44"/>
      <c r="E158" s="43"/>
      <c r="F158" s="44"/>
      <c r="G158" s="3"/>
      <c r="H158" s="16" t="str">
        <f t="shared" si="5"/>
        <v/>
      </c>
      <c r="I158" s="15" t="str">
        <f t="shared" si="6"/>
        <v/>
      </c>
    </row>
    <row r="159" spans="1:9" x14ac:dyDescent="0.25">
      <c r="A159" s="42"/>
      <c r="C159" s="43"/>
      <c r="D159" s="44"/>
      <c r="E159" s="43"/>
      <c r="F159" s="44"/>
      <c r="G159" s="3"/>
      <c r="H159" s="16" t="str">
        <f t="shared" si="5"/>
        <v/>
      </c>
      <c r="I159" s="15" t="str">
        <f t="shared" si="6"/>
        <v/>
      </c>
    </row>
    <row r="160" spans="1:9" x14ac:dyDescent="0.25">
      <c r="A160" s="42"/>
      <c r="C160" s="43"/>
      <c r="D160" s="44"/>
      <c r="E160" s="43"/>
      <c r="F160" s="44"/>
      <c r="G160" s="3"/>
      <c r="H160" s="16" t="str">
        <f t="shared" si="5"/>
        <v/>
      </c>
      <c r="I160" s="15" t="str">
        <f t="shared" si="6"/>
        <v/>
      </c>
    </row>
    <row r="161" spans="1:9" x14ac:dyDescent="0.25">
      <c r="A161" s="42"/>
      <c r="C161" s="43"/>
      <c r="D161" s="44"/>
      <c r="E161" s="43"/>
      <c r="F161" s="44"/>
      <c r="G161" s="3"/>
      <c r="H161" s="16" t="str">
        <f t="shared" si="5"/>
        <v/>
      </c>
      <c r="I161" s="15" t="str">
        <f t="shared" si="6"/>
        <v/>
      </c>
    </row>
    <row r="162" spans="1:9" x14ac:dyDescent="0.25">
      <c r="A162" s="42"/>
      <c r="C162" s="43"/>
      <c r="D162" s="44"/>
      <c r="E162" s="43"/>
      <c r="F162" s="44"/>
      <c r="G162" s="3"/>
      <c r="H162" s="16" t="str">
        <f t="shared" si="5"/>
        <v/>
      </c>
      <c r="I162" s="15" t="str">
        <f t="shared" si="6"/>
        <v/>
      </c>
    </row>
    <row r="163" spans="1:9" x14ac:dyDescent="0.25">
      <c r="A163" s="42"/>
      <c r="C163" s="43"/>
      <c r="D163" s="44"/>
      <c r="E163" s="43"/>
      <c r="F163" s="44"/>
      <c r="G163" s="3"/>
      <c r="H163" s="16" t="str">
        <f t="shared" si="5"/>
        <v/>
      </c>
      <c r="I163" s="15" t="str">
        <f t="shared" si="6"/>
        <v/>
      </c>
    </row>
    <row r="164" spans="1:9" x14ac:dyDescent="0.25">
      <c r="A164" s="42"/>
      <c r="C164" s="43"/>
      <c r="D164" s="44"/>
      <c r="E164" s="43"/>
      <c r="F164" s="44"/>
      <c r="G164" s="3"/>
      <c r="H164" s="16" t="str">
        <f t="shared" si="5"/>
        <v/>
      </c>
      <c r="I164" s="15" t="str">
        <f t="shared" si="6"/>
        <v/>
      </c>
    </row>
    <row r="165" spans="1:9" x14ac:dyDescent="0.25">
      <c r="A165" s="42"/>
      <c r="C165" s="43"/>
      <c r="D165" s="44"/>
      <c r="E165" s="43"/>
      <c r="F165" s="44"/>
      <c r="G165" s="3"/>
      <c r="H165" s="16" t="str">
        <f t="shared" si="5"/>
        <v/>
      </c>
      <c r="I165" s="15" t="str">
        <f t="shared" si="6"/>
        <v/>
      </c>
    </row>
    <row r="166" spans="1:9" x14ac:dyDescent="0.25">
      <c r="A166" s="42"/>
      <c r="C166" s="43"/>
      <c r="D166" s="44"/>
      <c r="E166" s="43"/>
      <c r="F166" s="44"/>
      <c r="G166" s="3"/>
      <c r="H166" s="16" t="str">
        <f t="shared" si="5"/>
        <v/>
      </c>
      <c r="I166" s="15" t="str">
        <f t="shared" si="6"/>
        <v/>
      </c>
    </row>
    <row r="167" spans="1:9" x14ac:dyDescent="0.25">
      <c r="A167" s="42"/>
      <c r="C167" s="43"/>
      <c r="D167" s="44"/>
      <c r="E167" s="43"/>
      <c r="F167" s="44"/>
      <c r="G167" s="3"/>
      <c r="H167" s="16" t="str">
        <f t="shared" si="5"/>
        <v/>
      </c>
      <c r="I167" s="15" t="str">
        <f t="shared" si="6"/>
        <v/>
      </c>
    </row>
    <row r="168" spans="1:9" x14ac:dyDescent="0.25">
      <c r="A168" s="42"/>
      <c r="C168" s="43"/>
      <c r="D168" s="44"/>
      <c r="E168" s="43"/>
      <c r="F168" s="44"/>
      <c r="G168" s="3"/>
      <c r="H168" s="16" t="str">
        <f t="shared" si="5"/>
        <v/>
      </c>
      <c r="I168" s="15" t="str">
        <f t="shared" si="6"/>
        <v/>
      </c>
    </row>
    <row r="169" spans="1:9" x14ac:dyDescent="0.25">
      <c r="A169" s="42"/>
      <c r="C169" s="43"/>
      <c r="D169" s="44"/>
      <c r="E169" s="43"/>
      <c r="F169" s="44"/>
      <c r="G169" s="3"/>
      <c r="H169" s="16" t="str">
        <f t="shared" si="5"/>
        <v/>
      </c>
      <c r="I169" s="15" t="str">
        <f t="shared" si="6"/>
        <v/>
      </c>
    </row>
    <row r="170" spans="1:9" x14ac:dyDescent="0.25">
      <c r="A170" s="42"/>
      <c r="C170" s="43"/>
      <c r="D170" s="44"/>
      <c r="E170" s="43"/>
      <c r="F170" s="44"/>
      <c r="G170" s="3"/>
      <c r="H170" s="16" t="str">
        <f t="shared" si="5"/>
        <v/>
      </c>
      <c r="I170" s="15" t="str">
        <f t="shared" si="6"/>
        <v/>
      </c>
    </row>
    <row r="171" spans="1:9" x14ac:dyDescent="0.25">
      <c r="A171" s="42"/>
      <c r="C171" s="43"/>
      <c r="D171" s="44"/>
      <c r="E171" s="43"/>
      <c r="F171" s="44"/>
      <c r="G171" s="3"/>
      <c r="H171" s="16" t="str">
        <f t="shared" si="5"/>
        <v/>
      </c>
      <c r="I171" s="15" t="str">
        <f t="shared" si="6"/>
        <v/>
      </c>
    </row>
    <row r="172" spans="1:9" x14ac:dyDescent="0.25">
      <c r="A172" s="42"/>
      <c r="C172" s="43"/>
      <c r="D172" s="44"/>
      <c r="E172" s="43"/>
      <c r="F172" s="44"/>
      <c r="G172" s="3"/>
      <c r="H172" s="16" t="str">
        <f t="shared" si="5"/>
        <v/>
      </c>
      <c r="I172" s="15" t="str">
        <f t="shared" si="6"/>
        <v/>
      </c>
    </row>
    <row r="173" spans="1:9" x14ac:dyDescent="0.25">
      <c r="A173" s="42"/>
      <c r="C173" s="43"/>
      <c r="D173" s="44"/>
      <c r="E173" s="43"/>
      <c r="F173" s="44"/>
      <c r="G173" s="3"/>
      <c r="H173" s="16" t="str">
        <f t="shared" si="5"/>
        <v/>
      </c>
      <c r="I173" s="15" t="str">
        <f t="shared" si="6"/>
        <v/>
      </c>
    </row>
    <row r="174" spans="1:9" x14ac:dyDescent="0.25">
      <c r="A174" s="42"/>
      <c r="C174" s="43"/>
      <c r="D174" s="44"/>
      <c r="E174" s="43"/>
      <c r="F174" s="44"/>
      <c r="G174" s="3"/>
      <c r="H174" s="16" t="str">
        <f t="shared" si="5"/>
        <v/>
      </c>
      <c r="I174" s="15" t="str">
        <f t="shared" si="6"/>
        <v/>
      </c>
    </row>
    <row r="175" spans="1:9" x14ac:dyDescent="0.25">
      <c r="A175" s="42"/>
      <c r="C175" s="43"/>
      <c r="D175" s="44"/>
      <c r="E175" s="43"/>
      <c r="F175" s="44"/>
      <c r="G175" s="3"/>
      <c r="H175" s="16" t="str">
        <f t="shared" si="5"/>
        <v/>
      </c>
      <c r="I175" s="15" t="str">
        <f t="shared" si="6"/>
        <v/>
      </c>
    </row>
    <row r="176" spans="1:9" x14ac:dyDescent="0.25">
      <c r="A176" s="42"/>
      <c r="C176" s="43"/>
      <c r="D176" s="44"/>
      <c r="E176" s="43"/>
      <c r="F176" s="44"/>
      <c r="G176" s="3"/>
      <c r="H176" s="16" t="str">
        <f t="shared" si="5"/>
        <v/>
      </c>
      <c r="I176" s="15" t="str">
        <f t="shared" si="6"/>
        <v/>
      </c>
    </row>
    <row r="177" spans="1:9" x14ac:dyDescent="0.25">
      <c r="A177" s="42"/>
      <c r="C177" s="43"/>
      <c r="D177" s="44"/>
      <c r="E177" s="43"/>
      <c r="F177" s="44"/>
      <c r="G177" s="3"/>
      <c r="H177" s="16" t="str">
        <f t="shared" si="5"/>
        <v/>
      </c>
      <c r="I177" s="15" t="str">
        <f t="shared" si="6"/>
        <v/>
      </c>
    </row>
    <row r="178" spans="1:9" x14ac:dyDescent="0.25">
      <c r="A178" s="42"/>
      <c r="C178" s="43"/>
      <c r="D178" s="44"/>
      <c r="E178" s="43"/>
      <c r="F178" s="44"/>
      <c r="G178" s="3"/>
      <c r="H178" s="16" t="str">
        <f t="shared" si="5"/>
        <v/>
      </c>
      <c r="I178" s="15" t="str">
        <f t="shared" si="6"/>
        <v/>
      </c>
    </row>
    <row r="179" spans="1:9" x14ac:dyDescent="0.25">
      <c r="A179" s="42"/>
      <c r="C179" s="43"/>
      <c r="D179" s="44"/>
      <c r="E179" s="43"/>
      <c r="F179" s="44"/>
      <c r="G179" s="3"/>
      <c r="H179" s="16" t="str">
        <f t="shared" si="5"/>
        <v/>
      </c>
      <c r="I179" s="15" t="str">
        <f t="shared" si="6"/>
        <v/>
      </c>
    </row>
    <row r="180" spans="1:9" x14ac:dyDescent="0.25">
      <c r="A180" s="42"/>
      <c r="C180" s="43"/>
      <c r="D180" s="44"/>
      <c r="E180" s="43"/>
      <c r="F180" s="44"/>
      <c r="G180" s="3"/>
      <c r="H180" s="16" t="str">
        <f t="shared" si="5"/>
        <v/>
      </c>
      <c r="I180" s="15" t="str">
        <f t="shared" si="6"/>
        <v/>
      </c>
    </row>
    <row r="181" spans="1:9" x14ac:dyDescent="0.25">
      <c r="A181" s="42"/>
      <c r="C181" s="43"/>
      <c r="D181" s="44"/>
      <c r="E181" s="43"/>
      <c r="F181" s="44"/>
      <c r="G181" s="3"/>
      <c r="H181" s="16" t="str">
        <f t="shared" si="5"/>
        <v/>
      </c>
      <c r="I181" s="15" t="str">
        <f t="shared" si="6"/>
        <v/>
      </c>
    </row>
    <row r="182" spans="1:9" x14ac:dyDescent="0.25">
      <c r="A182" s="42"/>
      <c r="C182" s="43"/>
      <c r="D182" s="44"/>
      <c r="E182" s="43"/>
      <c r="F182" s="44"/>
      <c r="G182" s="3"/>
      <c r="H182" s="16" t="str">
        <f t="shared" si="5"/>
        <v/>
      </c>
      <c r="I182" s="15" t="str">
        <f t="shared" si="6"/>
        <v/>
      </c>
    </row>
    <row r="183" spans="1:9" x14ac:dyDescent="0.25">
      <c r="A183" s="42"/>
      <c r="C183" s="43"/>
      <c r="D183" s="44"/>
      <c r="E183" s="43"/>
      <c r="F183" s="44"/>
      <c r="G183" s="3"/>
      <c r="H183" s="16" t="str">
        <f t="shared" si="5"/>
        <v/>
      </c>
      <c r="I183" s="15" t="str">
        <f t="shared" si="6"/>
        <v/>
      </c>
    </row>
    <row r="184" spans="1:9" x14ac:dyDescent="0.25">
      <c r="A184" s="42"/>
      <c r="C184" s="43"/>
      <c r="D184" s="44"/>
      <c r="E184" s="43"/>
      <c r="F184" s="44"/>
      <c r="G184" s="3"/>
      <c r="H184" s="16" t="str">
        <f t="shared" si="5"/>
        <v/>
      </c>
      <c r="I184" s="15" t="str">
        <f t="shared" si="6"/>
        <v/>
      </c>
    </row>
    <row r="185" spans="1:9" x14ac:dyDescent="0.25">
      <c r="A185" s="42"/>
      <c r="C185" s="43"/>
      <c r="D185" s="44"/>
      <c r="E185" s="43"/>
      <c r="F185" s="44"/>
      <c r="G185" s="3"/>
      <c r="H185" s="16" t="str">
        <f t="shared" si="5"/>
        <v/>
      </c>
      <c r="I185" s="15" t="str">
        <f t="shared" si="6"/>
        <v/>
      </c>
    </row>
    <row r="186" spans="1:9" x14ac:dyDescent="0.25">
      <c r="A186" s="42"/>
      <c r="C186" s="43"/>
      <c r="D186" s="44"/>
      <c r="E186" s="43"/>
      <c r="F186" s="44"/>
      <c r="G186" s="3"/>
      <c r="H186" s="16" t="str">
        <f t="shared" si="5"/>
        <v/>
      </c>
      <c r="I186" s="15" t="str">
        <f t="shared" si="6"/>
        <v/>
      </c>
    </row>
    <row r="187" spans="1:9" x14ac:dyDescent="0.25">
      <c r="A187" s="42"/>
      <c r="C187" s="43"/>
      <c r="D187" s="44"/>
      <c r="E187" s="43"/>
      <c r="F187" s="44"/>
      <c r="G187" s="3"/>
      <c r="H187" s="16" t="str">
        <f t="shared" si="5"/>
        <v/>
      </c>
      <c r="I187" s="15" t="str">
        <f t="shared" si="6"/>
        <v/>
      </c>
    </row>
    <row r="188" spans="1:9" x14ac:dyDescent="0.25">
      <c r="A188" s="42"/>
      <c r="C188" s="43"/>
      <c r="D188" s="44"/>
      <c r="E188" s="43"/>
      <c r="F188" s="44"/>
      <c r="G188" s="3"/>
      <c r="H188" s="16" t="str">
        <f t="shared" si="5"/>
        <v/>
      </c>
      <c r="I188" s="15" t="str">
        <f t="shared" si="6"/>
        <v/>
      </c>
    </row>
    <row r="189" spans="1:9" x14ac:dyDescent="0.25">
      <c r="A189" s="42"/>
      <c r="C189" s="43"/>
      <c r="D189" s="44"/>
      <c r="E189" s="43"/>
      <c r="F189" s="44"/>
      <c r="G189" s="3"/>
      <c r="H189" s="16" t="str">
        <f t="shared" si="5"/>
        <v/>
      </c>
      <c r="I189" s="15" t="str">
        <f t="shared" si="6"/>
        <v/>
      </c>
    </row>
    <row r="190" spans="1:9" x14ac:dyDescent="0.25">
      <c r="A190" s="42"/>
      <c r="C190" s="43"/>
      <c r="D190" s="44"/>
      <c r="E190" s="43"/>
      <c r="F190" s="44"/>
      <c r="G190" s="3"/>
      <c r="H190" s="16" t="str">
        <f t="shared" si="5"/>
        <v/>
      </c>
      <c r="I190" s="15" t="str">
        <f t="shared" si="6"/>
        <v/>
      </c>
    </row>
    <row r="191" spans="1:9" x14ac:dyDescent="0.25">
      <c r="A191" s="42"/>
      <c r="C191" s="43"/>
      <c r="D191" s="44"/>
      <c r="E191" s="43"/>
      <c r="F191" s="44"/>
      <c r="G191" s="3"/>
      <c r="H191" s="16" t="str">
        <f t="shared" si="5"/>
        <v/>
      </c>
      <c r="I191" s="15" t="str">
        <f t="shared" si="6"/>
        <v/>
      </c>
    </row>
    <row r="192" spans="1:9" x14ac:dyDescent="0.25">
      <c r="A192" s="42"/>
      <c r="C192" s="43"/>
      <c r="D192" s="44"/>
      <c r="E192" s="43"/>
      <c r="F192" s="44"/>
      <c r="G192" s="3"/>
      <c r="H192" s="16" t="str">
        <f t="shared" si="5"/>
        <v/>
      </c>
      <c r="I192" s="15" t="str">
        <f t="shared" si="6"/>
        <v/>
      </c>
    </row>
    <row r="193" spans="1:9" x14ac:dyDescent="0.25">
      <c r="A193" s="42"/>
      <c r="C193" s="43"/>
      <c r="D193" s="44"/>
      <c r="E193" s="43"/>
      <c r="F193" s="44"/>
      <c r="G193" s="3"/>
      <c r="H193" s="16" t="str">
        <f t="shared" si="5"/>
        <v/>
      </c>
      <c r="I193" s="15" t="str">
        <f t="shared" si="6"/>
        <v/>
      </c>
    </row>
    <row r="194" spans="1:9" x14ac:dyDescent="0.25">
      <c r="A194" s="42"/>
      <c r="C194" s="43"/>
      <c r="D194" s="44"/>
      <c r="E194" s="43"/>
      <c r="F194" s="44"/>
      <c r="G194" s="3"/>
      <c r="H194" s="16" t="str">
        <f t="shared" si="5"/>
        <v/>
      </c>
      <c r="I194" s="15" t="str">
        <f t="shared" si="6"/>
        <v/>
      </c>
    </row>
    <row r="195" spans="1:9" x14ac:dyDescent="0.25">
      <c r="A195" s="42"/>
      <c r="C195" s="43"/>
      <c r="D195" s="44"/>
      <c r="E195" s="43"/>
      <c r="F195" s="44"/>
      <c r="G195" s="3"/>
      <c r="H195" s="16" t="str">
        <f t="shared" si="5"/>
        <v/>
      </c>
      <c r="I195" s="15" t="str">
        <f t="shared" si="6"/>
        <v/>
      </c>
    </row>
    <row r="196" spans="1:9" x14ac:dyDescent="0.25">
      <c r="A196" s="42"/>
      <c r="C196" s="43"/>
      <c r="D196" s="44"/>
      <c r="E196" s="43"/>
      <c r="F196" s="44"/>
      <c r="G196" s="3"/>
      <c r="H196" s="16" t="str">
        <f t="shared" si="5"/>
        <v/>
      </c>
      <c r="I196" s="15" t="str">
        <f t="shared" si="6"/>
        <v/>
      </c>
    </row>
    <row r="197" spans="1:9" x14ac:dyDescent="0.25">
      <c r="A197" s="42"/>
      <c r="C197" s="43"/>
      <c r="D197" s="44"/>
      <c r="E197" s="43"/>
      <c r="F197" s="44"/>
      <c r="G197" s="3"/>
      <c r="H197" s="16" t="str">
        <f t="shared" si="5"/>
        <v/>
      </c>
      <c r="I197" s="15" t="str">
        <f t="shared" si="6"/>
        <v/>
      </c>
    </row>
    <row r="198" spans="1:9" x14ac:dyDescent="0.25">
      <c r="A198" s="42"/>
      <c r="C198" s="43"/>
      <c r="D198" s="44"/>
      <c r="E198" s="43"/>
      <c r="F198" s="44"/>
      <c r="G198" s="3"/>
      <c r="H198" s="16" t="str">
        <f t="shared" si="5"/>
        <v/>
      </c>
      <c r="I198" s="15" t="str">
        <f t="shared" si="6"/>
        <v/>
      </c>
    </row>
    <row r="199" spans="1:9" x14ac:dyDescent="0.25">
      <c r="A199" s="42"/>
      <c r="C199" s="43"/>
      <c r="D199" s="44"/>
      <c r="E199" s="43"/>
      <c r="F199" s="44"/>
      <c r="G199" s="3"/>
      <c r="H199" s="16" t="str">
        <f t="shared" si="5"/>
        <v/>
      </c>
      <c r="I199" s="15" t="str">
        <f t="shared" si="6"/>
        <v/>
      </c>
    </row>
    <row r="200" spans="1:9" x14ac:dyDescent="0.25">
      <c r="A200" s="42"/>
      <c r="C200" s="43"/>
      <c r="D200" s="44"/>
      <c r="E200" s="43"/>
      <c r="F200" s="44"/>
      <c r="G200" s="3"/>
      <c r="H200" s="16" t="str">
        <f t="shared" ref="H200:H201" si="7">IF(OR(E200&gt;C200,AND(C200=E200)),IF(OR(ISBLANK(G200),COUNTA(A200:G200)&lt;6),"",G200),"")</f>
        <v/>
      </c>
      <c r="I200" s="15" t="str">
        <f t="shared" ref="I200:I201" si="8">IF(COUNTA(A200:G200)&gt;0,IF(COUNTA(A200:G200)&lt;6,"Vul alle gegevens aan",IF(AND(C200=E200,D200&gt;F200),"Het einduur is voor het aanvangsuur","")),"")</f>
        <v/>
      </c>
    </row>
    <row r="201" spans="1:9" x14ac:dyDescent="0.25">
      <c r="A201" s="42"/>
      <c r="C201" s="43"/>
      <c r="D201" s="44"/>
      <c r="E201" s="43"/>
      <c r="F201" s="44"/>
      <c r="G201" s="3"/>
      <c r="H201" s="16" t="str">
        <f t="shared" si="7"/>
        <v/>
      </c>
      <c r="I201" s="15" t="str">
        <f t="shared" si="8"/>
        <v/>
      </c>
    </row>
  </sheetData>
  <sheetProtection sheet="1" selectLockedCells="1"/>
  <mergeCells count="7">
    <mergeCell ref="A1:H1"/>
    <mergeCell ref="A3:A4"/>
    <mergeCell ref="C3:D3"/>
    <mergeCell ref="E3:F3"/>
    <mergeCell ref="G3:G4"/>
    <mergeCell ref="H3:H4"/>
    <mergeCell ref="B3:B4"/>
  </mergeCells>
  <conditionalFormatting sqref="I5:I201">
    <cfRule type="expression" dxfId="6" priority="2">
      <formula>LEN($I5)&gt;0</formula>
    </cfRule>
  </conditionalFormatting>
  <conditionalFormatting sqref="H5:H201">
    <cfRule type="notContainsBlanks" dxfId="5" priority="3">
      <formula>LEN(TRIM(H5))&gt;0</formula>
    </cfRule>
  </conditionalFormatting>
  <dataValidations disablePrompts="1" count="5">
    <dataValidation type="date" operator="greaterThanOrEqual" allowBlank="1" showErrorMessage="1" errorTitle="Foutieve invoer" error="Voer de datum correct in vb. 01/01/2000. Deze datum moet gelijk zijn aan de aanvangsdatum of later." sqref="E5:E201" xr:uid="{00000000-0002-0000-0300-000000000000}">
      <formula1>C5</formula1>
    </dataValidation>
    <dataValidation type="date" operator="greaterThan" allowBlank="1" showErrorMessage="1" errorTitle="Foutieve invoer" error="Voer de datum correct in vb. 01/01/2000" sqref="C5:C201" xr:uid="{00000000-0002-0000-0300-000001000000}">
      <formula1>1</formula1>
    </dataValidation>
    <dataValidation type="time" operator="greaterThan" allowBlank="1" showErrorMessage="1" errorTitle="Foutieve invoer" error="Voer de tijd correct in vb. 08:00" sqref="F5:F201 D5:D201" xr:uid="{00000000-0002-0000-0300-000002000000}">
      <formula1>0</formula1>
    </dataValidation>
    <dataValidation type="list" allowBlank="1" showDropDown="1" showErrorMessage="1" errorTitle="Foutieve invoer" error="Plaats een &quot;X&quot; om aan te geven dat deze begeleider dit attest bezit." sqref="B5" xr:uid="{854E7416-CAEC-4205-9689-AD340311720B}">
      <formula1>"X,x"</formula1>
    </dataValidation>
    <dataValidation type="list" allowBlank="1" showDropDown="1" showInputMessage="1" showErrorMessage="1" errorTitle="Foutieve invoer" error="Plaats een &quot;X&quot; om aan te geven dat deze begeleider dit attest bezit." prompt="Voer een X in indien van toepassing" sqref="B6:B1048576" xr:uid="{B8081E1A-0F46-476F-B167-94256FB629D0}">
      <formula1>"X,x"</formula1>
    </dataValidation>
  </dataValidations>
  <pageMargins left="0.59055118110236227" right="0.59055118110236227" top="0.875" bottom="0.78740157480314965" header="0.31496062992125984" footer="0.31496062992125984"/>
  <pageSetup paperSize="9" scale="84" fitToHeight="0" orientation="portrait" errors="blank" r:id="rId1"/>
  <headerFooter>
    <oddHeader>&amp;L&amp;8Versie &amp;D &amp;T&amp;R&amp;G</oddHeader>
    <oddFooter>&amp;C&amp;8&amp;A - &amp;P van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1C975247-D074-4DEA-BA0D-299417D20AA2}">
            <xm:f>'Overzicht aanvraag'!$B$9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G5:G17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01"/>
  <sheetViews>
    <sheetView zoomScaleNormal="100" workbookViewId="0">
      <selection activeCell="A6" sqref="A6"/>
    </sheetView>
  </sheetViews>
  <sheetFormatPr defaultColWidth="9.140625" defaultRowHeight="15" x14ac:dyDescent="0.25"/>
  <cols>
    <col min="1" max="1" width="34.85546875" style="10" customWidth="1"/>
    <col min="2" max="5" width="10.7109375" style="10" customWidth="1"/>
    <col min="6" max="7" width="13" style="10" customWidth="1"/>
    <col min="8" max="9" width="16.5703125" style="10" customWidth="1"/>
    <col min="10" max="10" width="50" style="10" customWidth="1"/>
    <col min="11" max="16384" width="9.140625" style="10"/>
  </cols>
  <sheetData>
    <row r="1" spans="1:10" ht="23.2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10" ht="15.75" thickBot="1" x14ac:dyDescent="0.3">
      <c r="A2" s="1"/>
      <c r="B2" s="2"/>
      <c r="C2" s="2"/>
      <c r="D2" s="2"/>
      <c r="E2" s="3"/>
    </row>
    <row r="3" spans="1:10" x14ac:dyDescent="0.25">
      <c r="A3" s="61" t="s">
        <v>1</v>
      </c>
      <c r="B3" s="63" t="s">
        <v>9</v>
      </c>
      <c r="C3" s="64"/>
      <c r="D3" s="63" t="s">
        <v>8</v>
      </c>
      <c r="E3" s="64"/>
      <c r="F3" s="63" t="s">
        <v>2</v>
      </c>
      <c r="G3" s="64"/>
      <c r="H3" s="69" t="s">
        <v>5</v>
      </c>
      <c r="I3" s="70"/>
    </row>
    <row r="4" spans="1:10" ht="15.75" thickBot="1" x14ac:dyDescent="0.3">
      <c r="A4" s="62"/>
      <c r="B4" s="6" t="s">
        <v>6</v>
      </c>
      <c r="C4" s="7" t="s">
        <v>7</v>
      </c>
      <c r="D4" s="6" t="s">
        <v>6</v>
      </c>
      <c r="E4" s="7" t="s">
        <v>7</v>
      </c>
      <c r="F4" s="6" t="s">
        <v>3</v>
      </c>
      <c r="G4" s="7" t="s">
        <v>4</v>
      </c>
      <c r="H4" s="8" t="s">
        <v>10</v>
      </c>
      <c r="I4" s="9" t="s">
        <v>11</v>
      </c>
    </row>
    <row r="5" spans="1:10" s="22" customFormat="1" hidden="1" x14ac:dyDescent="0.25">
      <c r="A5" s="17"/>
      <c r="B5" s="18"/>
      <c r="C5" s="19"/>
      <c r="D5" s="18"/>
      <c r="E5" s="19"/>
      <c r="F5" s="20"/>
      <c r="G5" s="14"/>
      <c r="H5" s="21" t="str">
        <f>IF(COUNTA(A5:G5)&lt;7,"",IF(OR(AND(B5=D5,C5&gt;E5),F5=0),"FOUT",(IF(B5=D5,IF(HOUR(E5-C5)&gt;=10,2,IF(HOUR(E5-C5)&gt;=5,1,0)),IF(HOUR(1-C5)&gt;=10,2,IF(HOUR(1-C5)&gt;=5,1,0))+(3*_xlfn.DAYS(D5,B5))+IF(HOUR(E5)&gt;=10,2,IF(HOUR(E5)&gt;=5,1,0)))*(F5+G5))))</f>
        <v/>
      </c>
      <c r="I5" s="21" t="str">
        <f>IF(COUNTA(A5:G5)&lt;7,"",IF(H5="FOUT","FOUT",G5))</f>
        <v/>
      </c>
      <c r="J5" s="22" t="str">
        <f>IF(COUNTA(A5:G5)&gt;0,IF(COUNTA(A5:G5)&lt;7,"Vul alle gegevens aan",IF(AND(B5=D5,C5&gt;E5),"Het einduur is voor het aanvangsuur",IF(F5=0,"Een activiteit moet minstens 1 deelnemer hebben.",""))),"")</f>
        <v/>
      </c>
    </row>
    <row r="6" spans="1:10" s="15" customFormat="1" x14ac:dyDescent="0.25">
      <c r="A6" s="11"/>
      <c r="B6" s="12"/>
      <c r="C6" s="41"/>
      <c r="D6" s="12"/>
      <c r="E6" s="41"/>
      <c r="F6" s="14"/>
      <c r="G6" s="14"/>
      <c r="H6" s="16"/>
      <c r="I6" s="16"/>
      <c r="J6" s="15" t="str">
        <f t="shared" ref="J6" si="0">IF(COUNTA(A6:G6)&gt;0,IF(COUNTA(A6:G6)&lt;7,"Vul alle gegevens aan",IF(AND(B6=D6,C6&gt;E6),"Het einduur is voor het aanvangsuur",IF(F6=0,"Een activiteit moet minstens 1 deelnemer hebben.",""))),"")</f>
        <v/>
      </c>
    </row>
    <row r="7" spans="1:10" s="15" customFormat="1" x14ac:dyDescent="0.25">
      <c r="A7" s="11"/>
      <c r="B7" s="12"/>
      <c r="C7" s="41"/>
      <c r="D7" s="12"/>
      <c r="E7" s="41"/>
      <c r="F7" s="14"/>
      <c r="G7" s="14"/>
      <c r="H7" s="16" t="str">
        <f t="shared" ref="H7:H70" si="1">IF(COUNTA(A7:G7)&lt;7,"",IF(OR(AND(B7=D7,C7&gt;E7),F7=0),"FOUT",(IF(B7=D7,IF(HOUR(E7-C7)&gt;=6,2,IF(HOUR(E7-C7)&gt;=2,1,0)),IF(HOUR(1-C7)&gt;=6,2,IF(HOUR(1-C7)&gt;=6,1,0))+(3*_xlfn.DAYS(D7,B7))+IF(HOUR(E7)&gt;=6,2,IF(HOUR(E7)&gt;=2,1,0)))*(F7+G7))))</f>
        <v/>
      </c>
      <c r="I7" s="16" t="str">
        <f t="shared" ref="I7:I70" si="2">IF(COUNTA(A7:G7)&lt;7,"",IF(H7="FOUT","FOUT",G7))</f>
        <v/>
      </c>
      <c r="J7" s="15" t="str">
        <f t="shared" ref="J7:J70" si="3">IF(COUNTA(A7:G7)&gt;0,IF(COUNTA(A7:G7)&lt;7,"Vul alle gegevens aan",IF(AND(B7=D7,C7&gt;E7),"Het einduur is voor het aanvangsuur",IF(F7=0,"Een activiteit moet minstens 1 deelnemer hebben.",""))),"")</f>
        <v/>
      </c>
    </row>
    <row r="8" spans="1:10" s="15" customFormat="1" x14ac:dyDescent="0.25">
      <c r="A8" s="11"/>
      <c r="B8" s="12"/>
      <c r="C8" s="41"/>
      <c r="D8" s="12"/>
      <c r="E8" s="41"/>
      <c r="F8" s="14"/>
      <c r="G8" s="14"/>
      <c r="H8" s="16" t="str">
        <f t="shared" si="1"/>
        <v/>
      </c>
      <c r="I8" s="16" t="str">
        <f t="shared" si="2"/>
        <v/>
      </c>
      <c r="J8" s="15" t="str">
        <f t="shared" si="3"/>
        <v/>
      </c>
    </row>
    <row r="9" spans="1:10" s="15" customFormat="1" x14ac:dyDescent="0.25">
      <c r="A9" s="11"/>
      <c r="B9" s="12"/>
      <c r="C9" s="41"/>
      <c r="D9" s="12"/>
      <c r="E9" s="41"/>
      <c r="F9" s="14"/>
      <c r="G9" s="14"/>
      <c r="H9" s="16" t="str">
        <f t="shared" si="1"/>
        <v/>
      </c>
      <c r="I9" s="16" t="str">
        <f t="shared" si="2"/>
        <v/>
      </c>
      <c r="J9" s="15" t="str">
        <f t="shared" si="3"/>
        <v/>
      </c>
    </row>
    <row r="10" spans="1:10" s="15" customFormat="1" x14ac:dyDescent="0.25">
      <c r="A10" s="11"/>
      <c r="B10" s="12"/>
      <c r="C10" s="41"/>
      <c r="D10" s="12"/>
      <c r="E10" s="41"/>
      <c r="F10" s="14"/>
      <c r="G10" s="14"/>
      <c r="H10" s="16" t="str">
        <f t="shared" si="1"/>
        <v/>
      </c>
      <c r="I10" s="16" t="str">
        <f t="shared" si="2"/>
        <v/>
      </c>
      <c r="J10" s="15" t="str">
        <f t="shared" si="3"/>
        <v/>
      </c>
    </row>
    <row r="11" spans="1:10" s="15" customFormat="1" x14ac:dyDescent="0.25">
      <c r="A11" s="11"/>
      <c r="B11" s="12"/>
      <c r="C11" s="41"/>
      <c r="D11" s="12"/>
      <c r="E11" s="41"/>
      <c r="F11" s="14"/>
      <c r="G11" s="14"/>
      <c r="H11" s="16" t="str">
        <f t="shared" si="1"/>
        <v/>
      </c>
      <c r="I11" s="16" t="str">
        <f t="shared" si="2"/>
        <v/>
      </c>
      <c r="J11" s="15" t="str">
        <f t="shared" si="3"/>
        <v/>
      </c>
    </row>
    <row r="12" spans="1:10" s="15" customFormat="1" x14ac:dyDescent="0.25">
      <c r="A12" s="11"/>
      <c r="B12" s="12"/>
      <c r="C12" s="41"/>
      <c r="D12" s="12"/>
      <c r="E12" s="41"/>
      <c r="F12" s="14"/>
      <c r="G12" s="14"/>
      <c r="H12" s="16" t="str">
        <f t="shared" si="1"/>
        <v/>
      </c>
      <c r="I12" s="16" t="str">
        <f t="shared" si="2"/>
        <v/>
      </c>
      <c r="J12" s="15" t="str">
        <f t="shared" si="3"/>
        <v/>
      </c>
    </row>
    <row r="13" spans="1:10" s="15" customFormat="1" x14ac:dyDescent="0.25">
      <c r="A13" s="11"/>
      <c r="B13" s="12"/>
      <c r="C13" s="41"/>
      <c r="D13" s="12"/>
      <c r="E13" s="41"/>
      <c r="F13" s="14"/>
      <c r="G13" s="14"/>
      <c r="H13" s="16" t="str">
        <f t="shared" si="1"/>
        <v/>
      </c>
      <c r="I13" s="16" t="str">
        <f t="shared" si="2"/>
        <v/>
      </c>
      <c r="J13" s="15" t="str">
        <f t="shared" si="3"/>
        <v/>
      </c>
    </row>
    <row r="14" spans="1:10" s="15" customFormat="1" x14ac:dyDescent="0.25">
      <c r="A14" s="11"/>
      <c r="B14" s="12"/>
      <c r="C14" s="41"/>
      <c r="D14" s="12"/>
      <c r="E14" s="41"/>
      <c r="F14" s="14"/>
      <c r="G14" s="14"/>
      <c r="H14" s="16" t="str">
        <f t="shared" si="1"/>
        <v/>
      </c>
      <c r="I14" s="16" t="str">
        <f t="shared" si="2"/>
        <v/>
      </c>
      <c r="J14" s="15" t="str">
        <f t="shared" si="3"/>
        <v/>
      </c>
    </row>
    <row r="15" spans="1:10" s="15" customFormat="1" x14ac:dyDescent="0.25">
      <c r="A15" s="11"/>
      <c r="B15" s="12"/>
      <c r="C15" s="41"/>
      <c r="D15" s="12"/>
      <c r="E15" s="41"/>
      <c r="F15" s="14"/>
      <c r="G15" s="14"/>
      <c r="H15" s="16" t="str">
        <f t="shared" si="1"/>
        <v/>
      </c>
      <c r="I15" s="16" t="str">
        <f t="shared" si="2"/>
        <v/>
      </c>
      <c r="J15" s="15" t="str">
        <f t="shared" si="3"/>
        <v/>
      </c>
    </row>
    <row r="16" spans="1:10" s="15" customFormat="1" x14ac:dyDescent="0.25">
      <c r="A16" s="11"/>
      <c r="B16" s="12"/>
      <c r="C16" s="13"/>
      <c r="D16" s="12"/>
      <c r="E16" s="13"/>
      <c r="F16" s="14"/>
      <c r="G16" s="14"/>
      <c r="H16" s="16" t="str">
        <f t="shared" si="1"/>
        <v/>
      </c>
      <c r="I16" s="16" t="str">
        <f t="shared" si="2"/>
        <v/>
      </c>
      <c r="J16" s="15" t="str">
        <f t="shared" si="3"/>
        <v/>
      </c>
    </row>
    <row r="17" spans="1:10" s="15" customFormat="1" x14ac:dyDescent="0.25">
      <c r="A17" s="11"/>
      <c r="B17" s="12"/>
      <c r="C17" s="13"/>
      <c r="D17" s="12"/>
      <c r="E17" s="13"/>
      <c r="F17" s="14"/>
      <c r="G17" s="14"/>
      <c r="H17" s="16" t="str">
        <f t="shared" si="1"/>
        <v/>
      </c>
      <c r="I17" s="16" t="str">
        <f t="shared" si="2"/>
        <v/>
      </c>
      <c r="J17" s="15" t="str">
        <f t="shared" si="3"/>
        <v/>
      </c>
    </row>
    <row r="18" spans="1:10" s="15" customFormat="1" x14ac:dyDescent="0.25">
      <c r="A18" s="11"/>
      <c r="B18" s="12"/>
      <c r="C18" s="13"/>
      <c r="D18" s="12"/>
      <c r="E18" s="13"/>
      <c r="F18" s="14"/>
      <c r="G18" s="14"/>
      <c r="H18" s="16" t="str">
        <f t="shared" si="1"/>
        <v/>
      </c>
      <c r="I18" s="16" t="str">
        <f t="shared" si="2"/>
        <v/>
      </c>
      <c r="J18" s="15" t="str">
        <f t="shared" si="3"/>
        <v/>
      </c>
    </row>
    <row r="19" spans="1:10" s="15" customFormat="1" x14ac:dyDescent="0.25">
      <c r="A19" s="11"/>
      <c r="B19" s="12"/>
      <c r="C19" s="13"/>
      <c r="D19" s="12"/>
      <c r="E19" s="13"/>
      <c r="F19" s="14"/>
      <c r="G19" s="14"/>
      <c r="H19" s="16" t="str">
        <f t="shared" si="1"/>
        <v/>
      </c>
      <c r="I19" s="16" t="str">
        <f t="shared" si="2"/>
        <v/>
      </c>
      <c r="J19" s="15" t="str">
        <f t="shared" si="3"/>
        <v/>
      </c>
    </row>
    <row r="20" spans="1:10" s="15" customFormat="1" x14ac:dyDescent="0.25">
      <c r="A20" s="11"/>
      <c r="B20" s="12"/>
      <c r="C20" s="13"/>
      <c r="D20" s="12"/>
      <c r="E20" s="13"/>
      <c r="F20" s="14"/>
      <c r="G20" s="14"/>
      <c r="H20" s="16" t="str">
        <f t="shared" si="1"/>
        <v/>
      </c>
      <c r="I20" s="16" t="str">
        <f t="shared" si="2"/>
        <v/>
      </c>
      <c r="J20" s="15" t="str">
        <f t="shared" si="3"/>
        <v/>
      </c>
    </row>
    <row r="21" spans="1:10" s="15" customFormat="1" x14ac:dyDescent="0.25">
      <c r="A21" s="11"/>
      <c r="B21" s="12"/>
      <c r="C21" s="13"/>
      <c r="D21" s="12"/>
      <c r="E21" s="13"/>
      <c r="F21" s="14"/>
      <c r="G21" s="14"/>
      <c r="H21" s="16" t="str">
        <f t="shared" si="1"/>
        <v/>
      </c>
      <c r="I21" s="16" t="str">
        <f t="shared" si="2"/>
        <v/>
      </c>
      <c r="J21" s="15" t="str">
        <f t="shared" si="3"/>
        <v/>
      </c>
    </row>
    <row r="22" spans="1:10" s="15" customFormat="1" x14ac:dyDescent="0.25">
      <c r="A22" s="11"/>
      <c r="B22" s="12"/>
      <c r="C22" s="13"/>
      <c r="D22" s="12"/>
      <c r="E22" s="13"/>
      <c r="F22" s="14"/>
      <c r="G22" s="14"/>
      <c r="H22" s="16" t="str">
        <f t="shared" si="1"/>
        <v/>
      </c>
      <c r="I22" s="16" t="str">
        <f t="shared" si="2"/>
        <v/>
      </c>
      <c r="J22" s="15" t="str">
        <f t="shared" si="3"/>
        <v/>
      </c>
    </row>
    <row r="23" spans="1:10" s="15" customFormat="1" x14ac:dyDescent="0.25">
      <c r="A23" s="11"/>
      <c r="B23" s="12"/>
      <c r="C23" s="13"/>
      <c r="D23" s="12"/>
      <c r="E23" s="13"/>
      <c r="F23" s="14"/>
      <c r="G23" s="14"/>
      <c r="H23" s="16" t="str">
        <f t="shared" si="1"/>
        <v/>
      </c>
      <c r="I23" s="16" t="str">
        <f t="shared" si="2"/>
        <v/>
      </c>
      <c r="J23" s="15" t="str">
        <f t="shared" si="3"/>
        <v/>
      </c>
    </row>
    <row r="24" spans="1:10" s="15" customFormat="1" x14ac:dyDescent="0.25">
      <c r="A24" s="11"/>
      <c r="B24" s="12"/>
      <c r="C24" s="13"/>
      <c r="D24" s="12"/>
      <c r="E24" s="13"/>
      <c r="F24" s="14"/>
      <c r="G24" s="14"/>
      <c r="H24" s="16" t="str">
        <f t="shared" si="1"/>
        <v/>
      </c>
      <c r="I24" s="16" t="str">
        <f t="shared" si="2"/>
        <v/>
      </c>
      <c r="J24" s="15" t="str">
        <f t="shared" si="3"/>
        <v/>
      </c>
    </row>
    <row r="25" spans="1:10" s="15" customFormat="1" x14ac:dyDescent="0.25">
      <c r="A25" s="11"/>
      <c r="B25" s="12"/>
      <c r="C25" s="13"/>
      <c r="D25" s="12"/>
      <c r="E25" s="13"/>
      <c r="F25" s="14"/>
      <c r="G25" s="14"/>
      <c r="H25" s="16" t="str">
        <f t="shared" si="1"/>
        <v/>
      </c>
      <c r="I25" s="16" t="str">
        <f t="shared" si="2"/>
        <v/>
      </c>
      <c r="J25" s="15" t="str">
        <f t="shared" si="3"/>
        <v/>
      </c>
    </row>
    <row r="26" spans="1:10" s="15" customFormat="1" x14ac:dyDescent="0.25">
      <c r="A26" s="11"/>
      <c r="B26" s="12"/>
      <c r="C26" s="13"/>
      <c r="D26" s="12"/>
      <c r="E26" s="13"/>
      <c r="F26" s="14"/>
      <c r="G26" s="14"/>
      <c r="H26" s="16" t="str">
        <f t="shared" si="1"/>
        <v/>
      </c>
      <c r="I26" s="16" t="str">
        <f t="shared" si="2"/>
        <v/>
      </c>
      <c r="J26" s="15" t="str">
        <f t="shared" si="3"/>
        <v/>
      </c>
    </row>
    <row r="27" spans="1:10" s="15" customFormat="1" x14ac:dyDescent="0.25">
      <c r="A27" s="11"/>
      <c r="B27" s="12"/>
      <c r="C27" s="13"/>
      <c r="D27" s="12"/>
      <c r="E27" s="13"/>
      <c r="F27" s="14"/>
      <c r="G27" s="14"/>
      <c r="H27" s="16" t="str">
        <f t="shared" si="1"/>
        <v/>
      </c>
      <c r="I27" s="16" t="str">
        <f t="shared" si="2"/>
        <v/>
      </c>
      <c r="J27" s="15" t="str">
        <f t="shared" si="3"/>
        <v/>
      </c>
    </row>
    <row r="28" spans="1:10" s="15" customFormat="1" x14ac:dyDescent="0.25">
      <c r="A28" s="11"/>
      <c r="B28" s="12"/>
      <c r="C28" s="13"/>
      <c r="D28" s="12"/>
      <c r="E28" s="13"/>
      <c r="F28" s="14"/>
      <c r="G28" s="14"/>
      <c r="H28" s="16" t="str">
        <f t="shared" si="1"/>
        <v/>
      </c>
      <c r="I28" s="16" t="str">
        <f t="shared" si="2"/>
        <v/>
      </c>
      <c r="J28" s="15" t="str">
        <f t="shared" si="3"/>
        <v/>
      </c>
    </row>
    <row r="29" spans="1:10" s="15" customFormat="1" x14ac:dyDescent="0.25">
      <c r="A29" s="11"/>
      <c r="B29" s="12"/>
      <c r="C29" s="13"/>
      <c r="D29" s="12"/>
      <c r="E29" s="13"/>
      <c r="F29" s="14"/>
      <c r="G29" s="14"/>
      <c r="H29" s="16" t="str">
        <f t="shared" si="1"/>
        <v/>
      </c>
      <c r="I29" s="16" t="str">
        <f t="shared" si="2"/>
        <v/>
      </c>
      <c r="J29" s="15" t="str">
        <f t="shared" si="3"/>
        <v/>
      </c>
    </row>
    <row r="30" spans="1:10" s="15" customFormat="1" x14ac:dyDescent="0.25">
      <c r="A30" s="11"/>
      <c r="B30" s="12"/>
      <c r="C30" s="13"/>
      <c r="D30" s="12"/>
      <c r="E30" s="13"/>
      <c r="F30" s="14"/>
      <c r="G30" s="14"/>
      <c r="H30" s="16" t="str">
        <f t="shared" si="1"/>
        <v/>
      </c>
      <c r="I30" s="16" t="str">
        <f t="shared" si="2"/>
        <v/>
      </c>
      <c r="J30" s="15" t="str">
        <f t="shared" si="3"/>
        <v/>
      </c>
    </row>
    <row r="31" spans="1:10" s="15" customFormat="1" x14ac:dyDescent="0.25">
      <c r="A31" s="11"/>
      <c r="B31" s="12"/>
      <c r="C31" s="13"/>
      <c r="D31" s="12"/>
      <c r="E31" s="13"/>
      <c r="F31" s="14"/>
      <c r="G31" s="14"/>
      <c r="H31" s="16" t="str">
        <f t="shared" si="1"/>
        <v/>
      </c>
      <c r="I31" s="16" t="str">
        <f t="shared" si="2"/>
        <v/>
      </c>
      <c r="J31" s="15" t="str">
        <f t="shared" si="3"/>
        <v/>
      </c>
    </row>
    <row r="32" spans="1:10" s="15" customFormat="1" x14ac:dyDescent="0.25">
      <c r="A32" s="11"/>
      <c r="B32" s="12"/>
      <c r="C32" s="13"/>
      <c r="D32" s="12"/>
      <c r="E32" s="13"/>
      <c r="F32" s="14"/>
      <c r="G32" s="14"/>
      <c r="H32" s="16" t="str">
        <f t="shared" si="1"/>
        <v/>
      </c>
      <c r="I32" s="16" t="str">
        <f t="shared" si="2"/>
        <v/>
      </c>
      <c r="J32" s="15" t="str">
        <f t="shared" si="3"/>
        <v/>
      </c>
    </row>
    <row r="33" spans="1:10" s="15" customFormat="1" x14ac:dyDescent="0.25">
      <c r="A33" s="11"/>
      <c r="B33" s="12"/>
      <c r="C33" s="13"/>
      <c r="D33" s="12"/>
      <c r="E33" s="13"/>
      <c r="F33" s="14"/>
      <c r="G33" s="14"/>
      <c r="H33" s="16" t="str">
        <f t="shared" si="1"/>
        <v/>
      </c>
      <c r="I33" s="16" t="str">
        <f t="shared" si="2"/>
        <v/>
      </c>
      <c r="J33" s="15" t="str">
        <f t="shared" si="3"/>
        <v/>
      </c>
    </row>
    <row r="34" spans="1:10" s="15" customFormat="1" x14ac:dyDescent="0.25">
      <c r="A34" s="11"/>
      <c r="B34" s="12"/>
      <c r="C34" s="13"/>
      <c r="D34" s="12"/>
      <c r="E34" s="13"/>
      <c r="F34" s="14"/>
      <c r="G34" s="14"/>
      <c r="H34" s="16" t="str">
        <f t="shared" si="1"/>
        <v/>
      </c>
      <c r="I34" s="16" t="str">
        <f t="shared" si="2"/>
        <v/>
      </c>
      <c r="J34" s="15" t="str">
        <f t="shared" si="3"/>
        <v/>
      </c>
    </row>
    <row r="35" spans="1:10" s="15" customFormat="1" x14ac:dyDescent="0.25">
      <c r="A35" s="11"/>
      <c r="B35" s="12"/>
      <c r="C35" s="13"/>
      <c r="D35" s="12"/>
      <c r="E35" s="13"/>
      <c r="F35" s="14"/>
      <c r="G35" s="14"/>
      <c r="H35" s="16" t="str">
        <f t="shared" si="1"/>
        <v/>
      </c>
      <c r="I35" s="16" t="str">
        <f t="shared" si="2"/>
        <v/>
      </c>
      <c r="J35" s="15" t="str">
        <f t="shared" si="3"/>
        <v/>
      </c>
    </row>
    <row r="36" spans="1:10" s="15" customFormat="1" x14ac:dyDescent="0.25">
      <c r="A36" s="11"/>
      <c r="B36" s="12"/>
      <c r="C36" s="13"/>
      <c r="D36" s="12"/>
      <c r="E36" s="13"/>
      <c r="F36" s="14"/>
      <c r="G36" s="14"/>
      <c r="H36" s="16" t="str">
        <f t="shared" si="1"/>
        <v/>
      </c>
      <c r="I36" s="16" t="str">
        <f t="shared" si="2"/>
        <v/>
      </c>
      <c r="J36" s="15" t="str">
        <f t="shared" si="3"/>
        <v/>
      </c>
    </row>
    <row r="37" spans="1:10" s="15" customFormat="1" x14ac:dyDescent="0.25">
      <c r="A37" s="11"/>
      <c r="B37" s="12"/>
      <c r="C37" s="13"/>
      <c r="D37" s="12"/>
      <c r="E37" s="13"/>
      <c r="F37" s="14"/>
      <c r="G37" s="14"/>
      <c r="H37" s="16" t="str">
        <f t="shared" si="1"/>
        <v/>
      </c>
      <c r="I37" s="16" t="str">
        <f t="shared" si="2"/>
        <v/>
      </c>
      <c r="J37" s="15" t="str">
        <f t="shared" si="3"/>
        <v/>
      </c>
    </row>
    <row r="38" spans="1:10" s="15" customFormat="1" x14ac:dyDescent="0.25">
      <c r="A38" s="11"/>
      <c r="B38" s="12"/>
      <c r="C38" s="13"/>
      <c r="D38" s="12"/>
      <c r="E38" s="13"/>
      <c r="F38" s="14"/>
      <c r="G38" s="14"/>
      <c r="H38" s="16" t="str">
        <f t="shared" si="1"/>
        <v/>
      </c>
      <c r="I38" s="16" t="str">
        <f t="shared" si="2"/>
        <v/>
      </c>
      <c r="J38" s="15" t="str">
        <f t="shared" si="3"/>
        <v/>
      </c>
    </row>
    <row r="39" spans="1:10" s="15" customFormat="1" x14ac:dyDescent="0.25">
      <c r="A39" s="11"/>
      <c r="B39" s="12"/>
      <c r="C39" s="13"/>
      <c r="D39" s="12"/>
      <c r="E39" s="13"/>
      <c r="F39" s="14"/>
      <c r="G39" s="14"/>
      <c r="H39" s="16" t="str">
        <f t="shared" si="1"/>
        <v/>
      </c>
      <c r="I39" s="16" t="str">
        <f t="shared" si="2"/>
        <v/>
      </c>
      <c r="J39" s="15" t="str">
        <f t="shared" si="3"/>
        <v/>
      </c>
    </row>
    <row r="40" spans="1:10" s="15" customFormat="1" x14ac:dyDescent="0.25">
      <c r="A40" s="11"/>
      <c r="B40" s="12"/>
      <c r="C40" s="13"/>
      <c r="D40" s="12"/>
      <c r="E40" s="13"/>
      <c r="F40" s="14"/>
      <c r="G40" s="14"/>
      <c r="H40" s="16" t="str">
        <f t="shared" si="1"/>
        <v/>
      </c>
      <c r="I40" s="16" t="str">
        <f t="shared" si="2"/>
        <v/>
      </c>
      <c r="J40" s="15" t="str">
        <f t="shared" si="3"/>
        <v/>
      </c>
    </row>
    <row r="41" spans="1:10" s="15" customFormat="1" x14ac:dyDescent="0.25">
      <c r="A41" s="11"/>
      <c r="B41" s="12"/>
      <c r="C41" s="13"/>
      <c r="D41" s="12"/>
      <c r="E41" s="13"/>
      <c r="F41" s="14"/>
      <c r="G41" s="14"/>
      <c r="H41" s="16" t="str">
        <f t="shared" si="1"/>
        <v/>
      </c>
      <c r="I41" s="16" t="str">
        <f t="shared" si="2"/>
        <v/>
      </c>
      <c r="J41" s="15" t="str">
        <f t="shared" si="3"/>
        <v/>
      </c>
    </row>
    <row r="42" spans="1:10" s="15" customFormat="1" x14ac:dyDescent="0.25">
      <c r="A42" s="11"/>
      <c r="B42" s="12"/>
      <c r="C42" s="13"/>
      <c r="D42" s="12"/>
      <c r="E42" s="13"/>
      <c r="F42" s="14"/>
      <c r="G42" s="14"/>
      <c r="H42" s="16" t="str">
        <f t="shared" si="1"/>
        <v/>
      </c>
      <c r="I42" s="16" t="str">
        <f t="shared" si="2"/>
        <v/>
      </c>
      <c r="J42" s="15" t="str">
        <f t="shared" si="3"/>
        <v/>
      </c>
    </row>
    <row r="43" spans="1:10" s="15" customFormat="1" x14ac:dyDescent="0.25">
      <c r="A43" s="11"/>
      <c r="B43" s="12"/>
      <c r="C43" s="13"/>
      <c r="D43" s="12"/>
      <c r="E43" s="13"/>
      <c r="F43" s="14"/>
      <c r="G43" s="14"/>
      <c r="H43" s="16" t="str">
        <f t="shared" si="1"/>
        <v/>
      </c>
      <c r="I43" s="16" t="str">
        <f t="shared" si="2"/>
        <v/>
      </c>
      <c r="J43" s="15" t="str">
        <f t="shared" si="3"/>
        <v/>
      </c>
    </row>
    <row r="44" spans="1:10" s="15" customFormat="1" x14ac:dyDescent="0.25">
      <c r="A44" s="11"/>
      <c r="B44" s="12"/>
      <c r="C44" s="13"/>
      <c r="D44" s="12"/>
      <c r="E44" s="13"/>
      <c r="F44" s="14"/>
      <c r="G44" s="14"/>
      <c r="H44" s="16" t="str">
        <f t="shared" si="1"/>
        <v/>
      </c>
      <c r="I44" s="16" t="str">
        <f t="shared" si="2"/>
        <v/>
      </c>
      <c r="J44" s="15" t="str">
        <f t="shared" si="3"/>
        <v/>
      </c>
    </row>
    <row r="45" spans="1:10" s="15" customFormat="1" x14ac:dyDescent="0.25">
      <c r="A45" s="11"/>
      <c r="B45" s="12"/>
      <c r="C45" s="13"/>
      <c r="D45" s="12"/>
      <c r="E45" s="13"/>
      <c r="F45" s="14"/>
      <c r="G45" s="14"/>
      <c r="H45" s="16" t="str">
        <f t="shared" si="1"/>
        <v/>
      </c>
      <c r="I45" s="16" t="str">
        <f t="shared" si="2"/>
        <v/>
      </c>
      <c r="J45" s="15" t="str">
        <f t="shared" si="3"/>
        <v/>
      </c>
    </row>
    <row r="46" spans="1:10" s="15" customFormat="1" x14ac:dyDescent="0.25">
      <c r="A46" s="11"/>
      <c r="B46" s="12"/>
      <c r="C46" s="13"/>
      <c r="D46" s="12"/>
      <c r="E46" s="13"/>
      <c r="F46" s="14"/>
      <c r="G46" s="14"/>
      <c r="H46" s="16" t="str">
        <f t="shared" si="1"/>
        <v/>
      </c>
      <c r="I46" s="16" t="str">
        <f t="shared" si="2"/>
        <v/>
      </c>
      <c r="J46" s="15" t="str">
        <f t="shared" si="3"/>
        <v/>
      </c>
    </row>
    <row r="47" spans="1:10" s="15" customFormat="1" x14ac:dyDescent="0.25">
      <c r="A47" s="11"/>
      <c r="B47" s="12"/>
      <c r="C47" s="13"/>
      <c r="D47" s="12"/>
      <c r="E47" s="13"/>
      <c r="F47" s="14"/>
      <c r="G47" s="14"/>
      <c r="H47" s="16" t="str">
        <f t="shared" si="1"/>
        <v/>
      </c>
      <c r="I47" s="16" t="str">
        <f t="shared" si="2"/>
        <v/>
      </c>
      <c r="J47" s="15" t="str">
        <f t="shared" si="3"/>
        <v/>
      </c>
    </row>
    <row r="48" spans="1:10" s="15" customFormat="1" x14ac:dyDescent="0.25">
      <c r="A48" s="11"/>
      <c r="B48" s="12"/>
      <c r="C48" s="13"/>
      <c r="D48" s="12"/>
      <c r="E48" s="13"/>
      <c r="F48" s="14"/>
      <c r="G48" s="14"/>
      <c r="H48" s="16" t="str">
        <f t="shared" si="1"/>
        <v/>
      </c>
      <c r="I48" s="16" t="str">
        <f t="shared" si="2"/>
        <v/>
      </c>
      <c r="J48" s="15" t="str">
        <f t="shared" si="3"/>
        <v/>
      </c>
    </row>
    <row r="49" spans="1:10" s="15" customFormat="1" x14ac:dyDescent="0.25">
      <c r="A49" s="11"/>
      <c r="B49" s="12"/>
      <c r="C49" s="13"/>
      <c r="D49" s="12"/>
      <c r="E49" s="13"/>
      <c r="F49" s="14"/>
      <c r="G49" s="14"/>
      <c r="H49" s="16" t="str">
        <f t="shared" si="1"/>
        <v/>
      </c>
      <c r="I49" s="16" t="str">
        <f t="shared" si="2"/>
        <v/>
      </c>
      <c r="J49" s="15" t="str">
        <f t="shared" si="3"/>
        <v/>
      </c>
    </row>
    <row r="50" spans="1:10" s="15" customFormat="1" x14ac:dyDescent="0.25">
      <c r="A50" s="11"/>
      <c r="B50" s="12"/>
      <c r="C50" s="13"/>
      <c r="D50" s="12"/>
      <c r="E50" s="13"/>
      <c r="F50" s="14"/>
      <c r="G50" s="14"/>
      <c r="H50" s="16" t="str">
        <f t="shared" si="1"/>
        <v/>
      </c>
      <c r="I50" s="16" t="str">
        <f t="shared" si="2"/>
        <v/>
      </c>
      <c r="J50" s="15" t="str">
        <f t="shared" si="3"/>
        <v/>
      </c>
    </row>
    <row r="51" spans="1:10" s="15" customFormat="1" x14ac:dyDescent="0.25">
      <c r="A51" s="11"/>
      <c r="B51" s="12"/>
      <c r="C51" s="13"/>
      <c r="D51" s="12"/>
      <c r="E51" s="13"/>
      <c r="F51" s="14"/>
      <c r="G51" s="14"/>
      <c r="H51" s="16" t="str">
        <f t="shared" si="1"/>
        <v/>
      </c>
      <c r="I51" s="16" t="str">
        <f t="shared" si="2"/>
        <v/>
      </c>
      <c r="J51" s="15" t="str">
        <f t="shared" si="3"/>
        <v/>
      </c>
    </row>
    <row r="52" spans="1:10" s="15" customFormat="1" x14ac:dyDescent="0.25">
      <c r="A52" s="11"/>
      <c r="B52" s="12"/>
      <c r="C52" s="13"/>
      <c r="D52" s="12"/>
      <c r="E52" s="13"/>
      <c r="F52" s="14"/>
      <c r="G52" s="14"/>
      <c r="H52" s="16" t="str">
        <f t="shared" si="1"/>
        <v/>
      </c>
      <c r="I52" s="16" t="str">
        <f t="shared" si="2"/>
        <v/>
      </c>
      <c r="J52" s="15" t="str">
        <f t="shared" si="3"/>
        <v/>
      </c>
    </row>
    <row r="53" spans="1:10" s="15" customFormat="1" x14ac:dyDescent="0.25">
      <c r="A53" s="11"/>
      <c r="B53" s="12"/>
      <c r="C53" s="13"/>
      <c r="D53" s="12"/>
      <c r="E53" s="13"/>
      <c r="F53" s="14"/>
      <c r="G53" s="14"/>
      <c r="H53" s="16" t="str">
        <f t="shared" si="1"/>
        <v/>
      </c>
      <c r="I53" s="16" t="str">
        <f t="shared" si="2"/>
        <v/>
      </c>
      <c r="J53" s="15" t="str">
        <f t="shared" si="3"/>
        <v/>
      </c>
    </row>
    <row r="54" spans="1:10" s="15" customFormat="1" x14ac:dyDescent="0.25">
      <c r="A54" s="11"/>
      <c r="B54" s="12"/>
      <c r="C54" s="13"/>
      <c r="D54" s="12"/>
      <c r="E54" s="13"/>
      <c r="F54" s="14"/>
      <c r="G54" s="14"/>
      <c r="H54" s="16" t="str">
        <f t="shared" si="1"/>
        <v/>
      </c>
      <c r="I54" s="16" t="str">
        <f t="shared" si="2"/>
        <v/>
      </c>
      <c r="J54" s="15" t="str">
        <f t="shared" si="3"/>
        <v/>
      </c>
    </row>
    <row r="55" spans="1:10" s="15" customFormat="1" x14ac:dyDescent="0.25">
      <c r="A55" s="11"/>
      <c r="B55" s="12"/>
      <c r="C55" s="13"/>
      <c r="D55" s="12"/>
      <c r="E55" s="13"/>
      <c r="F55" s="14"/>
      <c r="G55" s="14"/>
      <c r="H55" s="16" t="str">
        <f t="shared" si="1"/>
        <v/>
      </c>
      <c r="I55" s="16" t="str">
        <f t="shared" si="2"/>
        <v/>
      </c>
      <c r="J55" s="15" t="str">
        <f t="shared" si="3"/>
        <v/>
      </c>
    </row>
    <row r="56" spans="1:10" s="15" customFormat="1" x14ac:dyDescent="0.25">
      <c r="A56" s="11"/>
      <c r="B56" s="12"/>
      <c r="C56" s="13"/>
      <c r="D56" s="12"/>
      <c r="E56" s="13"/>
      <c r="F56" s="14"/>
      <c r="G56" s="14"/>
      <c r="H56" s="16" t="str">
        <f t="shared" si="1"/>
        <v/>
      </c>
      <c r="I56" s="16" t="str">
        <f t="shared" si="2"/>
        <v/>
      </c>
      <c r="J56" s="15" t="str">
        <f t="shared" si="3"/>
        <v/>
      </c>
    </row>
    <row r="57" spans="1:10" s="15" customFormat="1" x14ac:dyDescent="0.25">
      <c r="A57" s="11"/>
      <c r="B57" s="12"/>
      <c r="C57" s="13"/>
      <c r="D57" s="12"/>
      <c r="E57" s="13"/>
      <c r="F57" s="14"/>
      <c r="G57" s="14"/>
      <c r="H57" s="16" t="str">
        <f t="shared" si="1"/>
        <v/>
      </c>
      <c r="I57" s="16" t="str">
        <f t="shared" si="2"/>
        <v/>
      </c>
      <c r="J57" s="15" t="str">
        <f t="shared" si="3"/>
        <v/>
      </c>
    </row>
    <row r="58" spans="1:10" s="15" customFormat="1" x14ac:dyDescent="0.25">
      <c r="A58" s="11"/>
      <c r="B58" s="12"/>
      <c r="C58" s="13"/>
      <c r="D58" s="12"/>
      <c r="E58" s="13"/>
      <c r="F58" s="14"/>
      <c r="G58" s="14"/>
      <c r="H58" s="16" t="str">
        <f t="shared" si="1"/>
        <v/>
      </c>
      <c r="I58" s="16" t="str">
        <f t="shared" si="2"/>
        <v/>
      </c>
      <c r="J58" s="15" t="str">
        <f t="shared" si="3"/>
        <v/>
      </c>
    </row>
    <row r="59" spans="1:10" s="15" customFormat="1" x14ac:dyDescent="0.25">
      <c r="A59" s="11"/>
      <c r="B59" s="12"/>
      <c r="C59" s="13"/>
      <c r="D59" s="12"/>
      <c r="E59" s="13"/>
      <c r="F59" s="14"/>
      <c r="G59" s="14"/>
      <c r="H59" s="16" t="str">
        <f t="shared" si="1"/>
        <v/>
      </c>
      <c r="I59" s="16" t="str">
        <f t="shared" si="2"/>
        <v/>
      </c>
      <c r="J59" s="15" t="str">
        <f t="shared" si="3"/>
        <v/>
      </c>
    </row>
    <row r="60" spans="1:10" s="15" customFormat="1" x14ac:dyDescent="0.25">
      <c r="A60" s="11"/>
      <c r="B60" s="12"/>
      <c r="C60" s="13"/>
      <c r="D60" s="12"/>
      <c r="E60" s="13"/>
      <c r="F60" s="14"/>
      <c r="G60" s="14"/>
      <c r="H60" s="16" t="str">
        <f t="shared" si="1"/>
        <v/>
      </c>
      <c r="I60" s="16" t="str">
        <f t="shared" si="2"/>
        <v/>
      </c>
      <c r="J60" s="15" t="str">
        <f t="shared" si="3"/>
        <v/>
      </c>
    </row>
    <row r="61" spans="1:10" s="15" customFormat="1" x14ac:dyDescent="0.25">
      <c r="A61" s="11"/>
      <c r="B61" s="12"/>
      <c r="C61" s="13"/>
      <c r="D61" s="12"/>
      <c r="E61" s="13"/>
      <c r="F61" s="14"/>
      <c r="G61" s="14"/>
      <c r="H61" s="16" t="str">
        <f t="shared" si="1"/>
        <v/>
      </c>
      <c r="I61" s="16" t="str">
        <f t="shared" si="2"/>
        <v/>
      </c>
      <c r="J61" s="15" t="str">
        <f t="shared" si="3"/>
        <v/>
      </c>
    </row>
    <row r="62" spans="1:10" s="15" customFormat="1" x14ac:dyDescent="0.25">
      <c r="A62" s="11"/>
      <c r="B62" s="12"/>
      <c r="C62" s="13"/>
      <c r="D62" s="12"/>
      <c r="E62" s="13"/>
      <c r="F62" s="14"/>
      <c r="G62" s="14"/>
      <c r="H62" s="16" t="str">
        <f t="shared" si="1"/>
        <v/>
      </c>
      <c r="I62" s="16" t="str">
        <f t="shared" si="2"/>
        <v/>
      </c>
      <c r="J62" s="15" t="str">
        <f t="shared" si="3"/>
        <v/>
      </c>
    </row>
    <row r="63" spans="1:10" s="15" customFormat="1" x14ac:dyDescent="0.25">
      <c r="A63" s="11"/>
      <c r="B63" s="12"/>
      <c r="C63" s="13"/>
      <c r="D63" s="12"/>
      <c r="E63" s="13"/>
      <c r="F63" s="14"/>
      <c r="G63" s="14"/>
      <c r="H63" s="16" t="str">
        <f t="shared" si="1"/>
        <v/>
      </c>
      <c r="I63" s="16" t="str">
        <f t="shared" si="2"/>
        <v/>
      </c>
      <c r="J63" s="15" t="str">
        <f t="shared" si="3"/>
        <v/>
      </c>
    </row>
    <row r="64" spans="1:10" s="15" customFormat="1" x14ac:dyDescent="0.25">
      <c r="A64" s="11"/>
      <c r="B64" s="12"/>
      <c r="C64" s="13"/>
      <c r="D64" s="12"/>
      <c r="E64" s="13"/>
      <c r="F64" s="14"/>
      <c r="G64" s="14"/>
      <c r="H64" s="16" t="str">
        <f t="shared" si="1"/>
        <v/>
      </c>
      <c r="I64" s="16" t="str">
        <f t="shared" si="2"/>
        <v/>
      </c>
      <c r="J64" s="15" t="str">
        <f t="shared" si="3"/>
        <v/>
      </c>
    </row>
    <row r="65" spans="1:10" s="15" customFormat="1" x14ac:dyDescent="0.25">
      <c r="A65" s="11"/>
      <c r="B65" s="12"/>
      <c r="C65" s="13"/>
      <c r="D65" s="12"/>
      <c r="E65" s="13"/>
      <c r="F65" s="14"/>
      <c r="G65" s="14"/>
      <c r="H65" s="16" t="str">
        <f t="shared" si="1"/>
        <v/>
      </c>
      <c r="I65" s="16" t="str">
        <f t="shared" si="2"/>
        <v/>
      </c>
      <c r="J65" s="15" t="str">
        <f t="shared" si="3"/>
        <v/>
      </c>
    </row>
    <row r="66" spans="1:10" s="15" customFormat="1" x14ac:dyDescent="0.25">
      <c r="A66" s="11"/>
      <c r="B66" s="12"/>
      <c r="C66" s="13"/>
      <c r="D66" s="12"/>
      <c r="E66" s="13"/>
      <c r="F66" s="14"/>
      <c r="G66" s="14"/>
      <c r="H66" s="16" t="str">
        <f t="shared" si="1"/>
        <v/>
      </c>
      <c r="I66" s="16" t="str">
        <f t="shared" si="2"/>
        <v/>
      </c>
      <c r="J66" s="15" t="str">
        <f t="shared" si="3"/>
        <v/>
      </c>
    </row>
    <row r="67" spans="1:10" s="15" customFormat="1" x14ac:dyDescent="0.25">
      <c r="A67" s="11"/>
      <c r="B67" s="12"/>
      <c r="C67" s="13"/>
      <c r="D67" s="12"/>
      <c r="E67" s="13"/>
      <c r="F67" s="14"/>
      <c r="G67" s="14"/>
      <c r="H67" s="16" t="str">
        <f t="shared" si="1"/>
        <v/>
      </c>
      <c r="I67" s="16" t="str">
        <f t="shared" si="2"/>
        <v/>
      </c>
      <c r="J67" s="15" t="str">
        <f t="shared" si="3"/>
        <v/>
      </c>
    </row>
    <row r="68" spans="1:10" s="15" customFormat="1" x14ac:dyDescent="0.25">
      <c r="A68" s="11"/>
      <c r="B68" s="12"/>
      <c r="C68" s="13"/>
      <c r="D68" s="12"/>
      <c r="E68" s="13"/>
      <c r="F68" s="14"/>
      <c r="G68" s="14"/>
      <c r="H68" s="16" t="str">
        <f t="shared" si="1"/>
        <v/>
      </c>
      <c r="I68" s="16" t="str">
        <f t="shared" si="2"/>
        <v/>
      </c>
      <c r="J68" s="15" t="str">
        <f t="shared" si="3"/>
        <v/>
      </c>
    </row>
    <row r="69" spans="1:10" s="15" customFormat="1" x14ac:dyDescent="0.25">
      <c r="A69" s="11"/>
      <c r="B69" s="12"/>
      <c r="C69" s="13"/>
      <c r="D69" s="12"/>
      <c r="E69" s="13"/>
      <c r="F69" s="14"/>
      <c r="G69" s="14"/>
      <c r="H69" s="16" t="str">
        <f t="shared" si="1"/>
        <v/>
      </c>
      <c r="I69" s="16" t="str">
        <f t="shared" si="2"/>
        <v/>
      </c>
      <c r="J69" s="15" t="str">
        <f t="shared" si="3"/>
        <v/>
      </c>
    </row>
    <row r="70" spans="1:10" s="15" customFormat="1" x14ac:dyDescent="0.25">
      <c r="A70" s="11"/>
      <c r="B70" s="12"/>
      <c r="C70" s="13"/>
      <c r="D70" s="12"/>
      <c r="E70" s="13"/>
      <c r="F70" s="14"/>
      <c r="G70" s="14"/>
      <c r="H70" s="16" t="str">
        <f t="shared" si="1"/>
        <v/>
      </c>
      <c r="I70" s="16" t="str">
        <f t="shared" si="2"/>
        <v/>
      </c>
      <c r="J70" s="15" t="str">
        <f t="shared" si="3"/>
        <v/>
      </c>
    </row>
    <row r="71" spans="1:10" s="15" customFormat="1" x14ac:dyDescent="0.25">
      <c r="A71" s="11"/>
      <c r="B71" s="12"/>
      <c r="C71" s="13"/>
      <c r="D71" s="12"/>
      <c r="E71" s="13"/>
      <c r="F71" s="14"/>
      <c r="G71" s="14"/>
      <c r="H71" s="16" t="str">
        <f t="shared" ref="H71:H134" si="4">IF(COUNTA(A71:G71)&lt;7,"",IF(OR(AND(B71=D71,C71&gt;E71),F71=0),"FOUT",(IF(B71=D71,IF(HOUR(E71-C71)&gt;=6,2,IF(HOUR(E71-C71)&gt;=2,1,0)),IF(HOUR(1-C71)&gt;=6,2,IF(HOUR(1-C71)&gt;=6,1,0))+(3*_xlfn.DAYS(D71,B71))+IF(HOUR(E71)&gt;=6,2,IF(HOUR(E71)&gt;=2,1,0)))*(F71+G71))))</f>
        <v/>
      </c>
      <c r="I71" s="16" t="str">
        <f t="shared" ref="I71:I134" si="5">IF(COUNTA(A71:G71)&lt;7,"",IF(H71="FOUT","FOUT",G71))</f>
        <v/>
      </c>
      <c r="J71" s="15" t="str">
        <f t="shared" ref="J71:J134" si="6">IF(COUNTA(A71:G71)&gt;0,IF(COUNTA(A71:G71)&lt;7,"Vul alle gegevens aan",IF(AND(B71=D71,C71&gt;E71),"Het einduur is voor het aanvangsuur",IF(F71=0,"Een activiteit moet minstens 1 deelnemer hebben.",""))),"")</f>
        <v/>
      </c>
    </row>
    <row r="72" spans="1:10" s="15" customFormat="1" x14ac:dyDescent="0.25">
      <c r="A72" s="11"/>
      <c r="B72" s="12"/>
      <c r="C72" s="13"/>
      <c r="D72" s="12"/>
      <c r="E72" s="13"/>
      <c r="F72" s="14"/>
      <c r="G72" s="14"/>
      <c r="H72" s="16" t="str">
        <f t="shared" si="4"/>
        <v/>
      </c>
      <c r="I72" s="16" t="str">
        <f t="shared" si="5"/>
        <v/>
      </c>
      <c r="J72" s="15" t="str">
        <f t="shared" si="6"/>
        <v/>
      </c>
    </row>
    <row r="73" spans="1:10" s="15" customFormat="1" x14ac:dyDescent="0.25">
      <c r="A73" s="11"/>
      <c r="B73" s="12"/>
      <c r="C73" s="13"/>
      <c r="D73" s="12"/>
      <c r="E73" s="13"/>
      <c r="F73" s="14"/>
      <c r="G73" s="14"/>
      <c r="H73" s="16" t="str">
        <f t="shared" si="4"/>
        <v/>
      </c>
      <c r="I73" s="16" t="str">
        <f t="shared" si="5"/>
        <v/>
      </c>
      <c r="J73" s="15" t="str">
        <f t="shared" si="6"/>
        <v/>
      </c>
    </row>
    <row r="74" spans="1:10" s="15" customFormat="1" x14ac:dyDescent="0.25">
      <c r="A74" s="11"/>
      <c r="B74" s="12"/>
      <c r="C74" s="13"/>
      <c r="D74" s="12"/>
      <c r="E74" s="13"/>
      <c r="F74" s="14"/>
      <c r="G74" s="14"/>
      <c r="H74" s="16" t="str">
        <f t="shared" si="4"/>
        <v/>
      </c>
      <c r="I74" s="16" t="str">
        <f t="shared" si="5"/>
        <v/>
      </c>
      <c r="J74" s="15" t="str">
        <f t="shared" si="6"/>
        <v/>
      </c>
    </row>
    <row r="75" spans="1:10" s="15" customFormat="1" x14ac:dyDescent="0.25">
      <c r="A75" s="11"/>
      <c r="B75" s="12"/>
      <c r="C75" s="13"/>
      <c r="D75" s="12"/>
      <c r="E75" s="13"/>
      <c r="F75" s="14"/>
      <c r="G75" s="14"/>
      <c r="H75" s="16" t="str">
        <f t="shared" si="4"/>
        <v/>
      </c>
      <c r="I75" s="16" t="str">
        <f t="shared" si="5"/>
        <v/>
      </c>
      <c r="J75" s="15" t="str">
        <f t="shared" si="6"/>
        <v/>
      </c>
    </row>
    <row r="76" spans="1:10" s="15" customFormat="1" x14ac:dyDescent="0.25">
      <c r="A76" s="11"/>
      <c r="B76" s="12"/>
      <c r="C76" s="13"/>
      <c r="D76" s="12"/>
      <c r="E76" s="13"/>
      <c r="F76" s="14"/>
      <c r="G76" s="14"/>
      <c r="H76" s="16" t="str">
        <f t="shared" si="4"/>
        <v/>
      </c>
      <c r="I76" s="16" t="str">
        <f t="shared" si="5"/>
        <v/>
      </c>
      <c r="J76" s="15" t="str">
        <f t="shared" si="6"/>
        <v/>
      </c>
    </row>
    <row r="77" spans="1:10" s="15" customFormat="1" x14ac:dyDescent="0.25">
      <c r="A77" s="11"/>
      <c r="B77" s="12"/>
      <c r="C77" s="13"/>
      <c r="D77" s="12"/>
      <c r="E77" s="13"/>
      <c r="F77" s="14"/>
      <c r="G77" s="14"/>
      <c r="H77" s="16" t="str">
        <f t="shared" si="4"/>
        <v/>
      </c>
      <c r="I77" s="16" t="str">
        <f t="shared" si="5"/>
        <v/>
      </c>
      <c r="J77" s="15" t="str">
        <f t="shared" si="6"/>
        <v/>
      </c>
    </row>
    <row r="78" spans="1:10" s="15" customFormat="1" x14ac:dyDescent="0.25">
      <c r="A78" s="11"/>
      <c r="B78" s="12"/>
      <c r="C78" s="13"/>
      <c r="D78" s="12"/>
      <c r="E78" s="13"/>
      <c r="F78" s="14"/>
      <c r="G78" s="14"/>
      <c r="H78" s="16" t="str">
        <f t="shared" si="4"/>
        <v/>
      </c>
      <c r="I78" s="16" t="str">
        <f t="shared" si="5"/>
        <v/>
      </c>
      <c r="J78" s="15" t="str">
        <f t="shared" si="6"/>
        <v/>
      </c>
    </row>
    <row r="79" spans="1:10" s="15" customFormat="1" x14ac:dyDescent="0.25">
      <c r="A79" s="11"/>
      <c r="B79" s="12"/>
      <c r="C79" s="13"/>
      <c r="D79" s="12"/>
      <c r="E79" s="13"/>
      <c r="F79" s="14"/>
      <c r="G79" s="14"/>
      <c r="H79" s="16" t="str">
        <f t="shared" si="4"/>
        <v/>
      </c>
      <c r="I79" s="16" t="str">
        <f t="shared" si="5"/>
        <v/>
      </c>
      <c r="J79" s="15" t="str">
        <f t="shared" si="6"/>
        <v/>
      </c>
    </row>
    <row r="80" spans="1:10" s="15" customFormat="1" x14ac:dyDescent="0.25">
      <c r="A80" s="11"/>
      <c r="B80" s="12"/>
      <c r="C80" s="13"/>
      <c r="D80" s="12"/>
      <c r="E80" s="13"/>
      <c r="F80" s="14"/>
      <c r="G80" s="14"/>
      <c r="H80" s="16" t="str">
        <f t="shared" si="4"/>
        <v/>
      </c>
      <c r="I80" s="16" t="str">
        <f t="shared" si="5"/>
        <v/>
      </c>
      <c r="J80" s="15" t="str">
        <f t="shared" si="6"/>
        <v/>
      </c>
    </row>
    <row r="81" spans="1:10" s="15" customFormat="1" x14ac:dyDescent="0.25">
      <c r="A81" s="11"/>
      <c r="B81" s="12"/>
      <c r="C81" s="13"/>
      <c r="D81" s="12"/>
      <c r="E81" s="13"/>
      <c r="F81" s="14"/>
      <c r="G81" s="14"/>
      <c r="H81" s="16" t="str">
        <f t="shared" si="4"/>
        <v/>
      </c>
      <c r="I81" s="16" t="str">
        <f t="shared" si="5"/>
        <v/>
      </c>
      <c r="J81" s="15" t="str">
        <f t="shared" si="6"/>
        <v/>
      </c>
    </row>
    <row r="82" spans="1:10" s="15" customFormat="1" x14ac:dyDescent="0.25">
      <c r="A82" s="11"/>
      <c r="B82" s="12"/>
      <c r="C82" s="13"/>
      <c r="D82" s="12"/>
      <c r="E82" s="13"/>
      <c r="F82" s="14"/>
      <c r="G82" s="14"/>
      <c r="H82" s="16" t="str">
        <f t="shared" si="4"/>
        <v/>
      </c>
      <c r="I82" s="16" t="str">
        <f t="shared" si="5"/>
        <v/>
      </c>
      <c r="J82" s="15" t="str">
        <f t="shared" si="6"/>
        <v/>
      </c>
    </row>
    <row r="83" spans="1:10" s="15" customFormat="1" x14ac:dyDescent="0.25">
      <c r="A83" s="11"/>
      <c r="B83" s="12"/>
      <c r="C83" s="13"/>
      <c r="D83" s="12"/>
      <c r="E83" s="13"/>
      <c r="F83" s="14"/>
      <c r="G83" s="14"/>
      <c r="H83" s="16" t="str">
        <f t="shared" si="4"/>
        <v/>
      </c>
      <c r="I83" s="16" t="str">
        <f t="shared" si="5"/>
        <v/>
      </c>
      <c r="J83" s="15" t="str">
        <f t="shared" si="6"/>
        <v/>
      </c>
    </row>
    <row r="84" spans="1:10" s="15" customFormat="1" x14ac:dyDescent="0.25">
      <c r="A84" s="11"/>
      <c r="B84" s="12"/>
      <c r="C84" s="13"/>
      <c r="D84" s="12"/>
      <c r="E84" s="13"/>
      <c r="F84" s="14"/>
      <c r="G84" s="14"/>
      <c r="H84" s="16" t="str">
        <f t="shared" si="4"/>
        <v/>
      </c>
      <c r="I84" s="16" t="str">
        <f t="shared" si="5"/>
        <v/>
      </c>
      <c r="J84" s="15" t="str">
        <f t="shared" si="6"/>
        <v/>
      </c>
    </row>
    <row r="85" spans="1:10" s="15" customFormat="1" x14ac:dyDescent="0.25">
      <c r="A85" s="11"/>
      <c r="B85" s="12"/>
      <c r="C85" s="13"/>
      <c r="D85" s="12"/>
      <c r="E85" s="13"/>
      <c r="F85" s="14"/>
      <c r="G85" s="14"/>
      <c r="H85" s="16" t="str">
        <f t="shared" si="4"/>
        <v/>
      </c>
      <c r="I85" s="16" t="str">
        <f t="shared" si="5"/>
        <v/>
      </c>
      <c r="J85" s="15" t="str">
        <f t="shared" si="6"/>
        <v/>
      </c>
    </row>
    <row r="86" spans="1:10" s="15" customFormat="1" x14ac:dyDescent="0.25">
      <c r="A86" s="11"/>
      <c r="B86" s="12"/>
      <c r="C86" s="13"/>
      <c r="D86" s="12"/>
      <c r="E86" s="13"/>
      <c r="F86" s="14"/>
      <c r="G86" s="14"/>
      <c r="H86" s="16" t="str">
        <f t="shared" si="4"/>
        <v/>
      </c>
      <c r="I86" s="16" t="str">
        <f t="shared" si="5"/>
        <v/>
      </c>
      <c r="J86" s="15" t="str">
        <f t="shared" si="6"/>
        <v/>
      </c>
    </row>
    <row r="87" spans="1:10" s="15" customFormat="1" x14ac:dyDescent="0.25">
      <c r="A87" s="11"/>
      <c r="B87" s="12"/>
      <c r="C87" s="13"/>
      <c r="D87" s="12"/>
      <c r="E87" s="13"/>
      <c r="F87" s="14"/>
      <c r="G87" s="14"/>
      <c r="H87" s="16" t="str">
        <f t="shared" si="4"/>
        <v/>
      </c>
      <c r="I87" s="16" t="str">
        <f t="shared" si="5"/>
        <v/>
      </c>
      <c r="J87" s="15" t="str">
        <f t="shared" si="6"/>
        <v/>
      </c>
    </row>
    <row r="88" spans="1:10" s="15" customFormat="1" x14ac:dyDescent="0.25">
      <c r="A88" s="11"/>
      <c r="B88" s="12"/>
      <c r="C88" s="13"/>
      <c r="D88" s="12"/>
      <c r="E88" s="13"/>
      <c r="F88" s="14"/>
      <c r="G88" s="14"/>
      <c r="H88" s="16" t="str">
        <f t="shared" si="4"/>
        <v/>
      </c>
      <c r="I88" s="16" t="str">
        <f t="shared" si="5"/>
        <v/>
      </c>
      <c r="J88" s="15" t="str">
        <f t="shared" si="6"/>
        <v/>
      </c>
    </row>
    <row r="89" spans="1:10" s="15" customFormat="1" x14ac:dyDescent="0.25">
      <c r="A89" s="11"/>
      <c r="B89" s="12"/>
      <c r="C89" s="13"/>
      <c r="D89" s="12"/>
      <c r="E89" s="13"/>
      <c r="F89" s="14"/>
      <c r="G89" s="14"/>
      <c r="H89" s="16" t="str">
        <f t="shared" si="4"/>
        <v/>
      </c>
      <c r="I89" s="16" t="str">
        <f t="shared" si="5"/>
        <v/>
      </c>
      <c r="J89" s="15" t="str">
        <f t="shared" si="6"/>
        <v/>
      </c>
    </row>
    <row r="90" spans="1:10" s="15" customFormat="1" x14ac:dyDescent="0.25">
      <c r="A90" s="11"/>
      <c r="B90" s="12"/>
      <c r="C90" s="13"/>
      <c r="D90" s="12"/>
      <c r="E90" s="13"/>
      <c r="F90" s="14"/>
      <c r="G90" s="14"/>
      <c r="H90" s="16" t="str">
        <f t="shared" si="4"/>
        <v/>
      </c>
      <c r="I90" s="16" t="str">
        <f t="shared" si="5"/>
        <v/>
      </c>
      <c r="J90" s="15" t="str">
        <f t="shared" si="6"/>
        <v/>
      </c>
    </row>
    <row r="91" spans="1:10" s="15" customFormat="1" x14ac:dyDescent="0.25">
      <c r="A91" s="11"/>
      <c r="B91" s="12"/>
      <c r="C91" s="13"/>
      <c r="D91" s="12"/>
      <c r="E91" s="13"/>
      <c r="F91" s="14"/>
      <c r="G91" s="14"/>
      <c r="H91" s="16" t="str">
        <f t="shared" si="4"/>
        <v/>
      </c>
      <c r="I91" s="16" t="str">
        <f t="shared" si="5"/>
        <v/>
      </c>
      <c r="J91" s="15" t="str">
        <f t="shared" si="6"/>
        <v/>
      </c>
    </row>
    <row r="92" spans="1:10" s="15" customFormat="1" x14ac:dyDescent="0.25">
      <c r="A92" s="11"/>
      <c r="B92" s="12"/>
      <c r="C92" s="13"/>
      <c r="D92" s="12"/>
      <c r="E92" s="13"/>
      <c r="F92" s="14"/>
      <c r="G92" s="14"/>
      <c r="H92" s="16" t="str">
        <f t="shared" si="4"/>
        <v/>
      </c>
      <c r="I92" s="16" t="str">
        <f t="shared" si="5"/>
        <v/>
      </c>
      <c r="J92" s="15" t="str">
        <f t="shared" si="6"/>
        <v/>
      </c>
    </row>
    <row r="93" spans="1:10" s="15" customFormat="1" x14ac:dyDescent="0.25">
      <c r="A93" s="11"/>
      <c r="B93" s="12"/>
      <c r="C93" s="13"/>
      <c r="D93" s="12"/>
      <c r="E93" s="13"/>
      <c r="F93" s="14"/>
      <c r="G93" s="14"/>
      <c r="H93" s="16" t="str">
        <f t="shared" si="4"/>
        <v/>
      </c>
      <c r="I93" s="16" t="str">
        <f t="shared" si="5"/>
        <v/>
      </c>
      <c r="J93" s="15" t="str">
        <f t="shared" si="6"/>
        <v/>
      </c>
    </row>
    <row r="94" spans="1:10" s="15" customFormat="1" x14ac:dyDescent="0.25">
      <c r="A94" s="11"/>
      <c r="B94" s="12"/>
      <c r="C94" s="13"/>
      <c r="D94" s="12"/>
      <c r="E94" s="13"/>
      <c r="F94" s="14"/>
      <c r="G94" s="14"/>
      <c r="H94" s="16" t="str">
        <f t="shared" si="4"/>
        <v/>
      </c>
      <c r="I94" s="16" t="str">
        <f t="shared" si="5"/>
        <v/>
      </c>
      <c r="J94" s="15" t="str">
        <f t="shared" si="6"/>
        <v/>
      </c>
    </row>
    <row r="95" spans="1:10" s="15" customFormat="1" x14ac:dyDescent="0.25">
      <c r="A95" s="11"/>
      <c r="B95" s="12"/>
      <c r="C95" s="13"/>
      <c r="D95" s="12"/>
      <c r="E95" s="13"/>
      <c r="F95" s="14"/>
      <c r="G95" s="14"/>
      <c r="H95" s="16" t="str">
        <f t="shared" si="4"/>
        <v/>
      </c>
      <c r="I95" s="16" t="str">
        <f t="shared" si="5"/>
        <v/>
      </c>
      <c r="J95" s="15" t="str">
        <f t="shared" si="6"/>
        <v/>
      </c>
    </row>
    <row r="96" spans="1:10" s="15" customFormat="1" x14ac:dyDescent="0.25">
      <c r="A96" s="11"/>
      <c r="B96" s="12"/>
      <c r="C96" s="13"/>
      <c r="D96" s="12"/>
      <c r="E96" s="13"/>
      <c r="F96" s="14"/>
      <c r="G96" s="14"/>
      <c r="H96" s="16" t="str">
        <f t="shared" si="4"/>
        <v/>
      </c>
      <c r="I96" s="16" t="str">
        <f t="shared" si="5"/>
        <v/>
      </c>
      <c r="J96" s="15" t="str">
        <f t="shared" si="6"/>
        <v/>
      </c>
    </row>
    <row r="97" spans="1:10" s="15" customFormat="1" x14ac:dyDescent="0.25">
      <c r="A97" s="11"/>
      <c r="B97" s="12"/>
      <c r="C97" s="13"/>
      <c r="D97" s="12"/>
      <c r="E97" s="13"/>
      <c r="F97" s="14"/>
      <c r="G97" s="14"/>
      <c r="H97" s="16" t="str">
        <f t="shared" si="4"/>
        <v/>
      </c>
      <c r="I97" s="16" t="str">
        <f t="shared" si="5"/>
        <v/>
      </c>
      <c r="J97" s="15" t="str">
        <f t="shared" si="6"/>
        <v/>
      </c>
    </row>
    <row r="98" spans="1:10" s="15" customFormat="1" x14ac:dyDescent="0.25">
      <c r="A98" s="11"/>
      <c r="B98" s="12"/>
      <c r="C98" s="13"/>
      <c r="D98" s="12"/>
      <c r="E98" s="13"/>
      <c r="F98" s="14"/>
      <c r="G98" s="14"/>
      <c r="H98" s="16" t="str">
        <f t="shared" si="4"/>
        <v/>
      </c>
      <c r="I98" s="16" t="str">
        <f t="shared" si="5"/>
        <v/>
      </c>
      <c r="J98" s="15" t="str">
        <f t="shared" si="6"/>
        <v/>
      </c>
    </row>
    <row r="99" spans="1:10" s="15" customFormat="1" x14ac:dyDescent="0.25">
      <c r="A99" s="11"/>
      <c r="B99" s="12"/>
      <c r="C99" s="13"/>
      <c r="D99" s="12"/>
      <c r="E99" s="13"/>
      <c r="F99" s="14"/>
      <c r="G99" s="14"/>
      <c r="H99" s="16" t="str">
        <f t="shared" si="4"/>
        <v/>
      </c>
      <c r="I99" s="16" t="str">
        <f t="shared" si="5"/>
        <v/>
      </c>
      <c r="J99" s="15" t="str">
        <f t="shared" si="6"/>
        <v/>
      </c>
    </row>
    <row r="100" spans="1:10" s="15" customFormat="1" x14ac:dyDescent="0.25">
      <c r="A100" s="11"/>
      <c r="B100" s="12"/>
      <c r="C100" s="13"/>
      <c r="D100" s="12"/>
      <c r="E100" s="13"/>
      <c r="F100" s="14"/>
      <c r="G100" s="14"/>
      <c r="H100" s="16" t="str">
        <f t="shared" si="4"/>
        <v/>
      </c>
      <c r="I100" s="16" t="str">
        <f t="shared" si="5"/>
        <v/>
      </c>
      <c r="J100" s="15" t="str">
        <f t="shared" si="6"/>
        <v/>
      </c>
    </row>
    <row r="101" spans="1:10" s="15" customFormat="1" x14ac:dyDescent="0.25">
      <c r="A101" s="11"/>
      <c r="B101" s="12"/>
      <c r="C101" s="13"/>
      <c r="D101" s="12"/>
      <c r="E101" s="13"/>
      <c r="F101" s="14"/>
      <c r="G101" s="14"/>
      <c r="H101" s="16" t="str">
        <f t="shared" si="4"/>
        <v/>
      </c>
      <c r="I101" s="16" t="str">
        <f t="shared" si="5"/>
        <v/>
      </c>
      <c r="J101" s="15" t="str">
        <f t="shared" si="6"/>
        <v/>
      </c>
    </row>
    <row r="102" spans="1:10" s="15" customFormat="1" x14ac:dyDescent="0.25">
      <c r="A102" s="11"/>
      <c r="B102" s="12"/>
      <c r="C102" s="13"/>
      <c r="D102" s="12"/>
      <c r="E102" s="13"/>
      <c r="F102" s="14"/>
      <c r="G102" s="14"/>
      <c r="H102" s="16" t="str">
        <f t="shared" si="4"/>
        <v/>
      </c>
      <c r="I102" s="16" t="str">
        <f t="shared" si="5"/>
        <v/>
      </c>
      <c r="J102" s="15" t="str">
        <f t="shared" si="6"/>
        <v/>
      </c>
    </row>
    <row r="103" spans="1:10" s="15" customFormat="1" x14ac:dyDescent="0.25">
      <c r="A103" s="11"/>
      <c r="B103" s="12"/>
      <c r="C103" s="13"/>
      <c r="D103" s="12"/>
      <c r="E103" s="13"/>
      <c r="F103" s="14"/>
      <c r="G103" s="14"/>
      <c r="H103" s="16" t="str">
        <f t="shared" si="4"/>
        <v/>
      </c>
      <c r="I103" s="16" t="str">
        <f t="shared" si="5"/>
        <v/>
      </c>
      <c r="J103" s="15" t="str">
        <f t="shared" si="6"/>
        <v/>
      </c>
    </row>
    <row r="104" spans="1:10" s="15" customFormat="1" x14ac:dyDescent="0.25">
      <c r="A104" s="11"/>
      <c r="B104" s="12"/>
      <c r="C104" s="13"/>
      <c r="D104" s="12"/>
      <c r="E104" s="13"/>
      <c r="F104" s="14"/>
      <c r="G104" s="14"/>
      <c r="H104" s="16" t="str">
        <f t="shared" si="4"/>
        <v/>
      </c>
      <c r="I104" s="16" t="str">
        <f t="shared" si="5"/>
        <v/>
      </c>
      <c r="J104" s="15" t="str">
        <f t="shared" si="6"/>
        <v/>
      </c>
    </row>
    <row r="105" spans="1:10" s="15" customFormat="1" x14ac:dyDescent="0.25">
      <c r="A105" s="11"/>
      <c r="B105" s="12"/>
      <c r="C105" s="13"/>
      <c r="D105" s="12"/>
      <c r="E105" s="13"/>
      <c r="F105" s="14"/>
      <c r="G105" s="14"/>
      <c r="H105" s="16" t="str">
        <f t="shared" si="4"/>
        <v/>
      </c>
      <c r="I105" s="16" t="str">
        <f t="shared" si="5"/>
        <v/>
      </c>
      <c r="J105" s="15" t="str">
        <f t="shared" si="6"/>
        <v/>
      </c>
    </row>
    <row r="106" spans="1:10" s="15" customFormat="1" x14ac:dyDescent="0.25">
      <c r="A106" s="11"/>
      <c r="B106" s="12"/>
      <c r="C106" s="13"/>
      <c r="D106" s="12"/>
      <c r="E106" s="13"/>
      <c r="F106" s="14"/>
      <c r="G106" s="14"/>
      <c r="H106" s="16" t="str">
        <f t="shared" si="4"/>
        <v/>
      </c>
      <c r="I106" s="16" t="str">
        <f t="shared" si="5"/>
        <v/>
      </c>
      <c r="J106" s="15" t="str">
        <f t="shared" si="6"/>
        <v/>
      </c>
    </row>
    <row r="107" spans="1:10" s="15" customFormat="1" x14ac:dyDescent="0.25">
      <c r="A107" s="11"/>
      <c r="B107" s="12"/>
      <c r="C107" s="13"/>
      <c r="D107" s="12"/>
      <c r="E107" s="13"/>
      <c r="F107" s="14"/>
      <c r="G107" s="14"/>
      <c r="H107" s="16" t="str">
        <f t="shared" si="4"/>
        <v/>
      </c>
      <c r="I107" s="16" t="str">
        <f t="shared" si="5"/>
        <v/>
      </c>
      <c r="J107" s="15" t="str">
        <f t="shared" si="6"/>
        <v/>
      </c>
    </row>
    <row r="108" spans="1:10" s="15" customFormat="1" x14ac:dyDescent="0.25">
      <c r="A108" s="11"/>
      <c r="B108" s="12"/>
      <c r="C108" s="13"/>
      <c r="D108" s="12"/>
      <c r="E108" s="13"/>
      <c r="F108" s="14"/>
      <c r="G108" s="14"/>
      <c r="H108" s="16" t="str">
        <f t="shared" si="4"/>
        <v/>
      </c>
      <c r="I108" s="16" t="str">
        <f t="shared" si="5"/>
        <v/>
      </c>
      <c r="J108" s="15" t="str">
        <f t="shared" si="6"/>
        <v/>
      </c>
    </row>
    <row r="109" spans="1:10" s="15" customFormat="1" x14ac:dyDescent="0.25">
      <c r="A109" s="11"/>
      <c r="B109" s="12"/>
      <c r="C109" s="13"/>
      <c r="D109" s="12"/>
      <c r="E109" s="13"/>
      <c r="F109" s="14"/>
      <c r="G109" s="14"/>
      <c r="H109" s="16" t="str">
        <f t="shared" si="4"/>
        <v/>
      </c>
      <c r="I109" s="16" t="str">
        <f t="shared" si="5"/>
        <v/>
      </c>
      <c r="J109" s="15" t="str">
        <f t="shared" si="6"/>
        <v/>
      </c>
    </row>
    <row r="110" spans="1:10" s="15" customFormat="1" x14ac:dyDescent="0.25">
      <c r="A110" s="11"/>
      <c r="B110" s="12"/>
      <c r="C110" s="13"/>
      <c r="D110" s="12"/>
      <c r="E110" s="13"/>
      <c r="F110" s="14"/>
      <c r="G110" s="14"/>
      <c r="H110" s="16" t="str">
        <f t="shared" si="4"/>
        <v/>
      </c>
      <c r="I110" s="16" t="str">
        <f t="shared" si="5"/>
        <v/>
      </c>
      <c r="J110" s="15" t="str">
        <f t="shared" si="6"/>
        <v/>
      </c>
    </row>
    <row r="111" spans="1:10" s="15" customFormat="1" x14ac:dyDescent="0.25">
      <c r="A111" s="11"/>
      <c r="B111" s="12"/>
      <c r="C111" s="13"/>
      <c r="D111" s="12"/>
      <c r="E111" s="13"/>
      <c r="F111" s="14"/>
      <c r="G111" s="14"/>
      <c r="H111" s="16" t="str">
        <f t="shared" si="4"/>
        <v/>
      </c>
      <c r="I111" s="16" t="str">
        <f t="shared" si="5"/>
        <v/>
      </c>
      <c r="J111" s="15" t="str">
        <f t="shared" si="6"/>
        <v/>
      </c>
    </row>
    <row r="112" spans="1:10" s="15" customFormat="1" x14ac:dyDescent="0.25">
      <c r="A112" s="11"/>
      <c r="B112" s="12"/>
      <c r="C112" s="13"/>
      <c r="D112" s="12"/>
      <c r="E112" s="13"/>
      <c r="F112" s="14"/>
      <c r="G112" s="14"/>
      <c r="H112" s="16" t="str">
        <f t="shared" si="4"/>
        <v/>
      </c>
      <c r="I112" s="16" t="str">
        <f t="shared" si="5"/>
        <v/>
      </c>
      <c r="J112" s="15" t="str">
        <f t="shared" si="6"/>
        <v/>
      </c>
    </row>
    <row r="113" spans="1:10" s="15" customFormat="1" x14ac:dyDescent="0.25">
      <c r="A113" s="11"/>
      <c r="B113" s="12"/>
      <c r="C113" s="13"/>
      <c r="D113" s="12"/>
      <c r="E113" s="13"/>
      <c r="F113" s="14"/>
      <c r="G113" s="14"/>
      <c r="H113" s="16" t="str">
        <f t="shared" si="4"/>
        <v/>
      </c>
      <c r="I113" s="16" t="str">
        <f t="shared" si="5"/>
        <v/>
      </c>
      <c r="J113" s="15" t="str">
        <f t="shared" si="6"/>
        <v/>
      </c>
    </row>
    <row r="114" spans="1:10" s="15" customFormat="1" x14ac:dyDescent="0.25">
      <c r="A114" s="11"/>
      <c r="B114" s="12"/>
      <c r="C114" s="13"/>
      <c r="D114" s="12"/>
      <c r="E114" s="13"/>
      <c r="F114" s="14"/>
      <c r="G114" s="14"/>
      <c r="H114" s="16" t="str">
        <f t="shared" si="4"/>
        <v/>
      </c>
      <c r="I114" s="16" t="str">
        <f t="shared" si="5"/>
        <v/>
      </c>
      <c r="J114" s="15" t="str">
        <f t="shared" si="6"/>
        <v/>
      </c>
    </row>
    <row r="115" spans="1:10" x14ac:dyDescent="0.25">
      <c r="A115" s="11"/>
      <c r="B115" s="12"/>
      <c r="C115" s="13"/>
      <c r="D115" s="12"/>
      <c r="E115" s="13"/>
      <c r="F115" s="14"/>
      <c r="G115" s="14"/>
      <c r="H115" s="16" t="str">
        <f t="shared" si="4"/>
        <v/>
      </c>
      <c r="I115" s="16" t="str">
        <f t="shared" si="5"/>
        <v/>
      </c>
      <c r="J115" s="15" t="str">
        <f t="shared" si="6"/>
        <v/>
      </c>
    </row>
    <row r="116" spans="1:10" x14ac:dyDescent="0.25">
      <c r="A116" s="11"/>
      <c r="B116" s="12"/>
      <c r="C116" s="13"/>
      <c r="D116" s="12"/>
      <c r="E116" s="13"/>
      <c r="F116" s="14"/>
      <c r="G116" s="14"/>
      <c r="H116" s="16" t="str">
        <f t="shared" si="4"/>
        <v/>
      </c>
      <c r="I116" s="16" t="str">
        <f t="shared" si="5"/>
        <v/>
      </c>
      <c r="J116" s="15" t="str">
        <f t="shared" si="6"/>
        <v/>
      </c>
    </row>
    <row r="117" spans="1:10" x14ac:dyDescent="0.25">
      <c r="A117" s="11"/>
      <c r="B117" s="12"/>
      <c r="C117" s="13"/>
      <c r="D117" s="12"/>
      <c r="E117" s="13"/>
      <c r="F117" s="14"/>
      <c r="G117" s="14"/>
      <c r="H117" s="16" t="str">
        <f t="shared" si="4"/>
        <v/>
      </c>
      <c r="I117" s="16" t="str">
        <f t="shared" si="5"/>
        <v/>
      </c>
      <c r="J117" s="15" t="str">
        <f t="shared" si="6"/>
        <v/>
      </c>
    </row>
    <row r="118" spans="1:10" x14ac:dyDescent="0.25">
      <c r="A118" s="11"/>
      <c r="B118" s="12"/>
      <c r="C118" s="13"/>
      <c r="D118" s="12"/>
      <c r="E118" s="13"/>
      <c r="F118" s="14"/>
      <c r="G118" s="14"/>
      <c r="H118" s="16" t="str">
        <f t="shared" si="4"/>
        <v/>
      </c>
      <c r="I118" s="16" t="str">
        <f t="shared" si="5"/>
        <v/>
      </c>
      <c r="J118" s="15" t="str">
        <f t="shared" si="6"/>
        <v/>
      </c>
    </row>
    <row r="119" spans="1:10" x14ac:dyDescent="0.25">
      <c r="A119" s="11"/>
      <c r="B119" s="12"/>
      <c r="C119" s="13"/>
      <c r="D119" s="12"/>
      <c r="E119" s="13"/>
      <c r="F119" s="14"/>
      <c r="G119" s="14"/>
      <c r="H119" s="16" t="str">
        <f t="shared" si="4"/>
        <v/>
      </c>
      <c r="I119" s="16" t="str">
        <f t="shared" si="5"/>
        <v/>
      </c>
      <c r="J119" s="15" t="str">
        <f t="shared" si="6"/>
        <v/>
      </c>
    </row>
    <row r="120" spans="1:10" x14ac:dyDescent="0.25">
      <c r="A120" s="11"/>
      <c r="B120" s="12"/>
      <c r="C120" s="13"/>
      <c r="D120" s="12"/>
      <c r="E120" s="13"/>
      <c r="F120" s="14"/>
      <c r="G120" s="14"/>
      <c r="H120" s="16" t="str">
        <f t="shared" si="4"/>
        <v/>
      </c>
      <c r="I120" s="16" t="str">
        <f t="shared" si="5"/>
        <v/>
      </c>
      <c r="J120" s="15" t="str">
        <f t="shared" si="6"/>
        <v/>
      </c>
    </row>
    <row r="121" spans="1:10" x14ac:dyDescent="0.25">
      <c r="A121" s="11"/>
      <c r="B121" s="12"/>
      <c r="C121" s="13"/>
      <c r="D121" s="12"/>
      <c r="E121" s="13"/>
      <c r="F121" s="14"/>
      <c r="G121" s="14"/>
      <c r="H121" s="16" t="str">
        <f t="shared" si="4"/>
        <v/>
      </c>
      <c r="I121" s="16" t="str">
        <f t="shared" si="5"/>
        <v/>
      </c>
      <c r="J121" s="15" t="str">
        <f t="shared" si="6"/>
        <v/>
      </c>
    </row>
    <row r="122" spans="1:10" x14ac:dyDescent="0.25">
      <c r="A122" s="11"/>
      <c r="B122" s="12"/>
      <c r="C122" s="13"/>
      <c r="D122" s="12"/>
      <c r="E122" s="13"/>
      <c r="F122" s="14"/>
      <c r="G122" s="14"/>
      <c r="H122" s="16" t="str">
        <f t="shared" si="4"/>
        <v/>
      </c>
      <c r="I122" s="16" t="str">
        <f t="shared" si="5"/>
        <v/>
      </c>
      <c r="J122" s="15" t="str">
        <f t="shared" si="6"/>
        <v/>
      </c>
    </row>
    <row r="123" spans="1:10" x14ac:dyDescent="0.25">
      <c r="A123" s="11"/>
      <c r="B123" s="12"/>
      <c r="C123" s="13"/>
      <c r="D123" s="12"/>
      <c r="E123" s="13"/>
      <c r="F123" s="14"/>
      <c r="G123" s="14"/>
      <c r="H123" s="16" t="str">
        <f t="shared" si="4"/>
        <v/>
      </c>
      <c r="I123" s="16" t="str">
        <f t="shared" si="5"/>
        <v/>
      </c>
      <c r="J123" s="15" t="str">
        <f t="shared" si="6"/>
        <v/>
      </c>
    </row>
    <row r="124" spans="1:10" x14ac:dyDescent="0.25">
      <c r="A124" s="11"/>
      <c r="B124" s="12"/>
      <c r="C124" s="13"/>
      <c r="D124" s="12"/>
      <c r="E124" s="13"/>
      <c r="F124" s="14"/>
      <c r="G124" s="14"/>
      <c r="H124" s="16" t="str">
        <f t="shared" si="4"/>
        <v/>
      </c>
      <c r="I124" s="16" t="str">
        <f t="shared" si="5"/>
        <v/>
      </c>
      <c r="J124" s="15" t="str">
        <f t="shared" si="6"/>
        <v/>
      </c>
    </row>
    <row r="125" spans="1:10" x14ac:dyDescent="0.25">
      <c r="A125" s="11"/>
      <c r="B125" s="12"/>
      <c r="C125" s="13"/>
      <c r="D125" s="12"/>
      <c r="E125" s="13"/>
      <c r="F125" s="14"/>
      <c r="G125" s="14"/>
      <c r="H125" s="16" t="str">
        <f t="shared" si="4"/>
        <v/>
      </c>
      <c r="I125" s="16" t="str">
        <f t="shared" si="5"/>
        <v/>
      </c>
      <c r="J125" s="15" t="str">
        <f t="shared" si="6"/>
        <v/>
      </c>
    </row>
    <row r="126" spans="1:10" x14ac:dyDescent="0.25">
      <c r="A126" s="11"/>
      <c r="B126" s="12"/>
      <c r="C126" s="13"/>
      <c r="D126" s="12"/>
      <c r="E126" s="13"/>
      <c r="F126" s="14"/>
      <c r="G126" s="14"/>
      <c r="H126" s="16" t="str">
        <f t="shared" si="4"/>
        <v/>
      </c>
      <c r="I126" s="16" t="str">
        <f t="shared" si="5"/>
        <v/>
      </c>
      <c r="J126" s="15" t="str">
        <f t="shared" si="6"/>
        <v/>
      </c>
    </row>
    <row r="127" spans="1:10" x14ac:dyDescent="0.25">
      <c r="A127" s="11"/>
      <c r="B127" s="12"/>
      <c r="C127" s="13"/>
      <c r="D127" s="12"/>
      <c r="E127" s="13"/>
      <c r="F127" s="14"/>
      <c r="G127" s="14"/>
      <c r="H127" s="16" t="str">
        <f t="shared" si="4"/>
        <v/>
      </c>
      <c r="I127" s="16" t="str">
        <f t="shared" si="5"/>
        <v/>
      </c>
      <c r="J127" s="15" t="str">
        <f t="shared" si="6"/>
        <v/>
      </c>
    </row>
    <row r="128" spans="1:10" x14ac:dyDescent="0.25">
      <c r="A128" s="11"/>
      <c r="B128" s="12"/>
      <c r="C128" s="13"/>
      <c r="D128" s="12"/>
      <c r="E128" s="13"/>
      <c r="F128" s="14"/>
      <c r="G128" s="14"/>
      <c r="H128" s="16" t="str">
        <f t="shared" si="4"/>
        <v/>
      </c>
      <c r="I128" s="16" t="str">
        <f t="shared" si="5"/>
        <v/>
      </c>
      <c r="J128" s="15" t="str">
        <f t="shared" si="6"/>
        <v/>
      </c>
    </row>
    <row r="129" spans="1:10" x14ac:dyDescent="0.25">
      <c r="A129" s="11"/>
      <c r="B129" s="12"/>
      <c r="C129" s="13"/>
      <c r="D129" s="12"/>
      <c r="E129" s="13"/>
      <c r="F129" s="14"/>
      <c r="G129" s="14"/>
      <c r="H129" s="16" t="str">
        <f t="shared" si="4"/>
        <v/>
      </c>
      <c r="I129" s="16" t="str">
        <f t="shared" si="5"/>
        <v/>
      </c>
      <c r="J129" s="15" t="str">
        <f t="shared" si="6"/>
        <v/>
      </c>
    </row>
    <row r="130" spans="1:10" x14ac:dyDescent="0.25">
      <c r="A130" s="11"/>
      <c r="B130" s="12"/>
      <c r="C130" s="13"/>
      <c r="D130" s="12"/>
      <c r="E130" s="13"/>
      <c r="F130" s="14"/>
      <c r="G130" s="14"/>
      <c r="H130" s="16" t="str">
        <f t="shared" si="4"/>
        <v/>
      </c>
      <c r="I130" s="16" t="str">
        <f t="shared" si="5"/>
        <v/>
      </c>
      <c r="J130" s="15" t="str">
        <f t="shared" si="6"/>
        <v/>
      </c>
    </row>
    <row r="131" spans="1:10" x14ac:dyDescent="0.25">
      <c r="A131" s="11"/>
      <c r="B131" s="12"/>
      <c r="C131" s="13"/>
      <c r="D131" s="12"/>
      <c r="E131" s="13"/>
      <c r="F131" s="14"/>
      <c r="G131" s="14"/>
      <c r="H131" s="16" t="str">
        <f t="shared" si="4"/>
        <v/>
      </c>
      <c r="I131" s="16" t="str">
        <f t="shared" si="5"/>
        <v/>
      </c>
      <c r="J131" s="15" t="str">
        <f t="shared" si="6"/>
        <v/>
      </c>
    </row>
    <row r="132" spans="1:10" x14ac:dyDescent="0.25">
      <c r="A132" s="11"/>
      <c r="B132" s="12"/>
      <c r="C132" s="13"/>
      <c r="D132" s="12"/>
      <c r="E132" s="13"/>
      <c r="F132" s="14"/>
      <c r="G132" s="14"/>
      <c r="H132" s="16" t="str">
        <f t="shared" si="4"/>
        <v/>
      </c>
      <c r="I132" s="16" t="str">
        <f t="shared" si="5"/>
        <v/>
      </c>
      <c r="J132" s="15" t="str">
        <f t="shared" si="6"/>
        <v/>
      </c>
    </row>
    <row r="133" spans="1:10" x14ac:dyDescent="0.25">
      <c r="A133" s="11"/>
      <c r="B133" s="12"/>
      <c r="C133" s="13"/>
      <c r="D133" s="12"/>
      <c r="E133" s="13"/>
      <c r="F133" s="14"/>
      <c r="G133" s="14"/>
      <c r="H133" s="16" t="str">
        <f t="shared" si="4"/>
        <v/>
      </c>
      <c r="I133" s="16" t="str">
        <f t="shared" si="5"/>
        <v/>
      </c>
      <c r="J133" s="15" t="str">
        <f t="shared" si="6"/>
        <v/>
      </c>
    </row>
    <row r="134" spans="1:10" x14ac:dyDescent="0.25">
      <c r="A134" s="11"/>
      <c r="B134" s="12"/>
      <c r="C134" s="13"/>
      <c r="D134" s="12"/>
      <c r="E134" s="13"/>
      <c r="F134" s="14"/>
      <c r="G134" s="14"/>
      <c r="H134" s="16" t="str">
        <f t="shared" si="4"/>
        <v/>
      </c>
      <c r="I134" s="16" t="str">
        <f t="shared" si="5"/>
        <v/>
      </c>
      <c r="J134" s="15" t="str">
        <f t="shared" si="6"/>
        <v/>
      </c>
    </row>
    <row r="135" spans="1:10" x14ac:dyDescent="0.25">
      <c r="A135" s="11"/>
      <c r="B135" s="12"/>
      <c r="C135" s="13"/>
      <c r="D135" s="12"/>
      <c r="E135" s="13"/>
      <c r="F135" s="14"/>
      <c r="G135" s="14"/>
      <c r="H135" s="16" t="str">
        <f t="shared" ref="H135:H198" si="7">IF(COUNTA(A135:G135)&lt;7,"",IF(OR(AND(B135=D135,C135&gt;E135),F135=0),"FOUT",(IF(B135=D135,IF(HOUR(E135-C135)&gt;=6,2,IF(HOUR(E135-C135)&gt;=2,1,0)),IF(HOUR(1-C135)&gt;=6,2,IF(HOUR(1-C135)&gt;=6,1,0))+(3*_xlfn.DAYS(D135,B135))+IF(HOUR(E135)&gt;=6,2,IF(HOUR(E135)&gt;=2,1,0)))*(F135+G135))))</f>
        <v/>
      </c>
      <c r="I135" s="16" t="str">
        <f t="shared" ref="I135:I198" si="8">IF(COUNTA(A135:G135)&lt;7,"",IF(H135="FOUT","FOUT",G135))</f>
        <v/>
      </c>
      <c r="J135" s="15" t="str">
        <f t="shared" ref="J135:J198" si="9">IF(COUNTA(A135:G135)&gt;0,IF(COUNTA(A135:G135)&lt;7,"Vul alle gegevens aan",IF(AND(B135=D135,C135&gt;E135),"Het einduur is voor het aanvangsuur",IF(F135=0,"Een activiteit moet minstens 1 deelnemer hebben.",""))),"")</f>
        <v/>
      </c>
    </row>
    <row r="136" spans="1:10" x14ac:dyDescent="0.25">
      <c r="A136" s="11"/>
      <c r="B136" s="12"/>
      <c r="C136" s="13"/>
      <c r="D136" s="12"/>
      <c r="E136" s="13"/>
      <c r="F136" s="14"/>
      <c r="G136" s="14"/>
      <c r="H136" s="16" t="str">
        <f t="shared" si="7"/>
        <v/>
      </c>
      <c r="I136" s="16" t="str">
        <f t="shared" si="8"/>
        <v/>
      </c>
      <c r="J136" s="15" t="str">
        <f t="shared" si="9"/>
        <v/>
      </c>
    </row>
    <row r="137" spans="1:10" x14ac:dyDescent="0.25">
      <c r="A137" s="11"/>
      <c r="B137" s="12"/>
      <c r="C137" s="13"/>
      <c r="D137" s="12"/>
      <c r="E137" s="13"/>
      <c r="F137" s="14"/>
      <c r="G137" s="14"/>
      <c r="H137" s="16" t="str">
        <f t="shared" si="7"/>
        <v/>
      </c>
      <c r="I137" s="16" t="str">
        <f t="shared" si="8"/>
        <v/>
      </c>
      <c r="J137" s="15" t="str">
        <f t="shared" si="9"/>
        <v/>
      </c>
    </row>
    <row r="138" spans="1:10" x14ac:dyDescent="0.25">
      <c r="A138" s="11"/>
      <c r="B138" s="12"/>
      <c r="C138" s="13"/>
      <c r="D138" s="12"/>
      <c r="E138" s="13"/>
      <c r="F138" s="14"/>
      <c r="G138" s="14"/>
      <c r="H138" s="16" t="str">
        <f t="shared" si="7"/>
        <v/>
      </c>
      <c r="I138" s="16" t="str">
        <f t="shared" si="8"/>
        <v/>
      </c>
      <c r="J138" s="15" t="str">
        <f t="shared" si="9"/>
        <v/>
      </c>
    </row>
    <row r="139" spans="1:10" x14ac:dyDescent="0.25">
      <c r="A139" s="11"/>
      <c r="B139" s="12"/>
      <c r="C139" s="13"/>
      <c r="D139" s="12"/>
      <c r="E139" s="13"/>
      <c r="F139" s="14"/>
      <c r="G139" s="14"/>
      <c r="H139" s="16" t="str">
        <f t="shared" si="7"/>
        <v/>
      </c>
      <c r="I139" s="16" t="str">
        <f t="shared" si="8"/>
        <v/>
      </c>
      <c r="J139" s="15" t="str">
        <f t="shared" si="9"/>
        <v/>
      </c>
    </row>
    <row r="140" spans="1:10" x14ac:dyDescent="0.25">
      <c r="A140" s="11"/>
      <c r="B140" s="12"/>
      <c r="C140" s="13"/>
      <c r="D140" s="12"/>
      <c r="E140" s="13"/>
      <c r="F140" s="14"/>
      <c r="G140" s="14"/>
      <c r="H140" s="16" t="str">
        <f t="shared" si="7"/>
        <v/>
      </c>
      <c r="I140" s="16" t="str">
        <f t="shared" si="8"/>
        <v/>
      </c>
      <c r="J140" s="15" t="str">
        <f t="shared" si="9"/>
        <v/>
      </c>
    </row>
    <row r="141" spans="1:10" x14ac:dyDescent="0.25">
      <c r="A141" s="11"/>
      <c r="B141" s="12"/>
      <c r="C141" s="13"/>
      <c r="D141" s="12"/>
      <c r="E141" s="13"/>
      <c r="F141" s="14"/>
      <c r="G141" s="14"/>
      <c r="H141" s="16" t="str">
        <f t="shared" si="7"/>
        <v/>
      </c>
      <c r="I141" s="16" t="str">
        <f t="shared" si="8"/>
        <v/>
      </c>
      <c r="J141" s="15" t="str">
        <f t="shared" si="9"/>
        <v/>
      </c>
    </row>
    <row r="142" spans="1:10" x14ac:dyDescent="0.25">
      <c r="A142" s="11"/>
      <c r="B142" s="12"/>
      <c r="C142" s="13"/>
      <c r="D142" s="12"/>
      <c r="E142" s="13"/>
      <c r="F142" s="14"/>
      <c r="G142" s="14"/>
      <c r="H142" s="16" t="str">
        <f t="shared" si="7"/>
        <v/>
      </c>
      <c r="I142" s="16" t="str">
        <f t="shared" si="8"/>
        <v/>
      </c>
      <c r="J142" s="15" t="str">
        <f t="shared" si="9"/>
        <v/>
      </c>
    </row>
    <row r="143" spans="1:10" x14ac:dyDescent="0.25">
      <c r="A143" s="11"/>
      <c r="B143" s="12"/>
      <c r="C143" s="13"/>
      <c r="D143" s="12"/>
      <c r="E143" s="13"/>
      <c r="F143" s="14"/>
      <c r="G143" s="14"/>
      <c r="H143" s="16" t="str">
        <f t="shared" si="7"/>
        <v/>
      </c>
      <c r="I143" s="16" t="str">
        <f t="shared" si="8"/>
        <v/>
      </c>
      <c r="J143" s="15" t="str">
        <f t="shared" si="9"/>
        <v/>
      </c>
    </row>
    <row r="144" spans="1:10" x14ac:dyDescent="0.25">
      <c r="A144" s="11"/>
      <c r="B144" s="12"/>
      <c r="C144" s="13"/>
      <c r="D144" s="12"/>
      <c r="E144" s="13"/>
      <c r="F144" s="14"/>
      <c r="G144" s="14"/>
      <c r="H144" s="16" t="str">
        <f t="shared" si="7"/>
        <v/>
      </c>
      <c r="I144" s="16" t="str">
        <f t="shared" si="8"/>
        <v/>
      </c>
      <c r="J144" s="15" t="str">
        <f t="shared" si="9"/>
        <v/>
      </c>
    </row>
    <row r="145" spans="1:10" x14ac:dyDescent="0.25">
      <c r="A145" s="11"/>
      <c r="B145" s="12"/>
      <c r="C145" s="13"/>
      <c r="D145" s="12"/>
      <c r="E145" s="13"/>
      <c r="F145" s="14"/>
      <c r="G145" s="14"/>
      <c r="H145" s="16" t="str">
        <f t="shared" si="7"/>
        <v/>
      </c>
      <c r="I145" s="16" t="str">
        <f t="shared" si="8"/>
        <v/>
      </c>
      <c r="J145" s="15" t="str">
        <f t="shared" si="9"/>
        <v/>
      </c>
    </row>
    <row r="146" spans="1:10" x14ac:dyDescent="0.25">
      <c r="A146" s="11"/>
      <c r="B146" s="12"/>
      <c r="C146" s="13"/>
      <c r="D146" s="12"/>
      <c r="E146" s="13"/>
      <c r="F146" s="14"/>
      <c r="G146" s="14"/>
      <c r="H146" s="16" t="str">
        <f t="shared" si="7"/>
        <v/>
      </c>
      <c r="I146" s="16" t="str">
        <f t="shared" si="8"/>
        <v/>
      </c>
      <c r="J146" s="15" t="str">
        <f t="shared" si="9"/>
        <v/>
      </c>
    </row>
    <row r="147" spans="1:10" x14ac:dyDescent="0.25">
      <c r="A147" s="11"/>
      <c r="B147" s="12"/>
      <c r="C147" s="13"/>
      <c r="D147" s="12"/>
      <c r="E147" s="13"/>
      <c r="F147" s="14"/>
      <c r="G147" s="14"/>
      <c r="H147" s="16" t="str">
        <f t="shared" si="7"/>
        <v/>
      </c>
      <c r="I147" s="16" t="str">
        <f t="shared" si="8"/>
        <v/>
      </c>
      <c r="J147" s="15" t="str">
        <f t="shared" si="9"/>
        <v/>
      </c>
    </row>
    <row r="148" spans="1:10" x14ac:dyDescent="0.25">
      <c r="A148" s="11"/>
      <c r="B148" s="12"/>
      <c r="C148" s="13"/>
      <c r="D148" s="12"/>
      <c r="E148" s="13"/>
      <c r="F148" s="14"/>
      <c r="G148" s="14"/>
      <c r="H148" s="16" t="str">
        <f t="shared" si="7"/>
        <v/>
      </c>
      <c r="I148" s="16" t="str">
        <f t="shared" si="8"/>
        <v/>
      </c>
      <c r="J148" s="15" t="str">
        <f t="shared" si="9"/>
        <v/>
      </c>
    </row>
    <row r="149" spans="1:10" x14ac:dyDescent="0.25">
      <c r="A149" s="11"/>
      <c r="B149" s="12"/>
      <c r="C149" s="13"/>
      <c r="D149" s="12"/>
      <c r="E149" s="13"/>
      <c r="F149" s="14"/>
      <c r="G149" s="14"/>
      <c r="H149" s="16" t="str">
        <f t="shared" si="7"/>
        <v/>
      </c>
      <c r="I149" s="16" t="str">
        <f t="shared" si="8"/>
        <v/>
      </c>
      <c r="J149" s="15" t="str">
        <f t="shared" si="9"/>
        <v/>
      </c>
    </row>
    <row r="150" spans="1:10" x14ac:dyDescent="0.25">
      <c r="A150" s="11"/>
      <c r="B150" s="12"/>
      <c r="C150" s="13"/>
      <c r="D150" s="12"/>
      <c r="E150" s="13"/>
      <c r="F150" s="14"/>
      <c r="G150" s="14"/>
      <c r="H150" s="16" t="str">
        <f t="shared" si="7"/>
        <v/>
      </c>
      <c r="I150" s="16" t="str">
        <f t="shared" si="8"/>
        <v/>
      </c>
      <c r="J150" s="15" t="str">
        <f t="shared" si="9"/>
        <v/>
      </c>
    </row>
    <row r="151" spans="1:10" x14ac:dyDescent="0.25">
      <c r="A151" s="11"/>
      <c r="B151" s="12"/>
      <c r="C151" s="13"/>
      <c r="D151" s="12"/>
      <c r="E151" s="13"/>
      <c r="F151" s="14"/>
      <c r="G151" s="14"/>
      <c r="H151" s="16" t="str">
        <f t="shared" si="7"/>
        <v/>
      </c>
      <c r="I151" s="16" t="str">
        <f t="shared" si="8"/>
        <v/>
      </c>
      <c r="J151" s="15" t="str">
        <f t="shared" si="9"/>
        <v/>
      </c>
    </row>
    <row r="152" spans="1:10" x14ac:dyDescent="0.25">
      <c r="A152" s="11"/>
      <c r="B152" s="12"/>
      <c r="C152" s="13"/>
      <c r="D152" s="12"/>
      <c r="E152" s="13"/>
      <c r="F152" s="14"/>
      <c r="G152" s="14"/>
      <c r="H152" s="16" t="str">
        <f t="shared" si="7"/>
        <v/>
      </c>
      <c r="I152" s="16" t="str">
        <f t="shared" si="8"/>
        <v/>
      </c>
      <c r="J152" s="15" t="str">
        <f t="shared" si="9"/>
        <v/>
      </c>
    </row>
    <row r="153" spans="1:10" x14ac:dyDescent="0.25">
      <c r="A153" s="11"/>
      <c r="B153" s="12"/>
      <c r="C153" s="13"/>
      <c r="D153" s="12"/>
      <c r="E153" s="13"/>
      <c r="F153" s="14"/>
      <c r="G153" s="14"/>
      <c r="H153" s="16" t="str">
        <f t="shared" si="7"/>
        <v/>
      </c>
      <c r="I153" s="16" t="str">
        <f t="shared" si="8"/>
        <v/>
      </c>
      <c r="J153" s="15" t="str">
        <f t="shared" si="9"/>
        <v/>
      </c>
    </row>
    <row r="154" spans="1:10" x14ac:dyDescent="0.25">
      <c r="A154" s="11"/>
      <c r="B154" s="12"/>
      <c r="C154" s="13"/>
      <c r="D154" s="12"/>
      <c r="E154" s="13"/>
      <c r="F154" s="14"/>
      <c r="G154" s="14"/>
      <c r="H154" s="16" t="str">
        <f t="shared" si="7"/>
        <v/>
      </c>
      <c r="I154" s="16" t="str">
        <f t="shared" si="8"/>
        <v/>
      </c>
      <c r="J154" s="15" t="str">
        <f t="shared" si="9"/>
        <v/>
      </c>
    </row>
    <row r="155" spans="1:10" x14ac:dyDescent="0.25">
      <c r="A155" s="11"/>
      <c r="B155" s="12"/>
      <c r="C155" s="13"/>
      <c r="D155" s="12"/>
      <c r="E155" s="13"/>
      <c r="F155" s="14"/>
      <c r="G155" s="14"/>
      <c r="H155" s="16" t="str">
        <f t="shared" si="7"/>
        <v/>
      </c>
      <c r="I155" s="16" t="str">
        <f t="shared" si="8"/>
        <v/>
      </c>
      <c r="J155" s="15" t="str">
        <f t="shared" si="9"/>
        <v/>
      </c>
    </row>
    <row r="156" spans="1:10" x14ac:dyDescent="0.25">
      <c r="A156" s="11"/>
      <c r="B156" s="12"/>
      <c r="C156" s="13"/>
      <c r="D156" s="12"/>
      <c r="E156" s="13"/>
      <c r="F156" s="14"/>
      <c r="G156" s="14"/>
      <c r="H156" s="16" t="str">
        <f t="shared" si="7"/>
        <v/>
      </c>
      <c r="I156" s="16" t="str">
        <f t="shared" si="8"/>
        <v/>
      </c>
      <c r="J156" s="15" t="str">
        <f t="shared" si="9"/>
        <v/>
      </c>
    </row>
    <row r="157" spans="1:10" x14ac:dyDescent="0.25">
      <c r="A157" s="11"/>
      <c r="B157" s="12"/>
      <c r="C157" s="13"/>
      <c r="D157" s="12"/>
      <c r="E157" s="13"/>
      <c r="F157" s="14"/>
      <c r="G157" s="14"/>
      <c r="H157" s="16" t="str">
        <f t="shared" si="7"/>
        <v/>
      </c>
      <c r="I157" s="16" t="str">
        <f t="shared" si="8"/>
        <v/>
      </c>
      <c r="J157" s="15" t="str">
        <f t="shared" si="9"/>
        <v/>
      </c>
    </row>
    <row r="158" spans="1:10" x14ac:dyDescent="0.25">
      <c r="A158" s="11"/>
      <c r="B158" s="12"/>
      <c r="C158" s="13"/>
      <c r="D158" s="12"/>
      <c r="E158" s="13"/>
      <c r="F158" s="14"/>
      <c r="G158" s="14"/>
      <c r="H158" s="16" t="str">
        <f t="shared" si="7"/>
        <v/>
      </c>
      <c r="I158" s="16" t="str">
        <f t="shared" si="8"/>
        <v/>
      </c>
      <c r="J158" s="15" t="str">
        <f t="shared" si="9"/>
        <v/>
      </c>
    </row>
    <row r="159" spans="1:10" x14ac:dyDescent="0.25">
      <c r="A159" s="11"/>
      <c r="B159" s="12"/>
      <c r="C159" s="13"/>
      <c r="D159" s="12"/>
      <c r="E159" s="13"/>
      <c r="F159" s="14"/>
      <c r="G159" s="14"/>
      <c r="H159" s="16" t="str">
        <f t="shared" si="7"/>
        <v/>
      </c>
      <c r="I159" s="16" t="str">
        <f t="shared" si="8"/>
        <v/>
      </c>
      <c r="J159" s="15" t="str">
        <f t="shared" si="9"/>
        <v/>
      </c>
    </row>
    <row r="160" spans="1:10" x14ac:dyDescent="0.25">
      <c r="A160" s="11"/>
      <c r="B160" s="12"/>
      <c r="C160" s="13"/>
      <c r="D160" s="12"/>
      <c r="E160" s="13"/>
      <c r="F160" s="14"/>
      <c r="G160" s="14"/>
      <c r="H160" s="16" t="str">
        <f t="shared" si="7"/>
        <v/>
      </c>
      <c r="I160" s="16" t="str">
        <f t="shared" si="8"/>
        <v/>
      </c>
      <c r="J160" s="15" t="str">
        <f t="shared" si="9"/>
        <v/>
      </c>
    </row>
    <row r="161" spans="1:10" x14ac:dyDescent="0.25">
      <c r="A161" s="11"/>
      <c r="B161" s="12"/>
      <c r="C161" s="13"/>
      <c r="D161" s="12"/>
      <c r="E161" s="13"/>
      <c r="F161" s="14"/>
      <c r="G161" s="14"/>
      <c r="H161" s="16" t="str">
        <f t="shared" si="7"/>
        <v/>
      </c>
      <c r="I161" s="16" t="str">
        <f t="shared" si="8"/>
        <v/>
      </c>
      <c r="J161" s="15" t="str">
        <f t="shared" si="9"/>
        <v/>
      </c>
    </row>
    <row r="162" spans="1:10" x14ac:dyDescent="0.25">
      <c r="A162" s="11"/>
      <c r="B162" s="12"/>
      <c r="C162" s="13"/>
      <c r="D162" s="12"/>
      <c r="E162" s="13"/>
      <c r="F162" s="14"/>
      <c r="G162" s="14"/>
      <c r="H162" s="16" t="str">
        <f t="shared" si="7"/>
        <v/>
      </c>
      <c r="I162" s="16" t="str">
        <f t="shared" si="8"/>
        <v/>
      </c>
      <c r="J162" s="15" t="str">
        <f t="shared" si="9"/>
        <v/>
      </c>
    </row>
    <row r="163" spans="1:10" x14ac:dyDescent="0.25">
      <c r="A163" s="11"/>
      <c r="B163" s="12"/>
      <c r="C163" s="13"/>
      <c r="D163" s="12"/>
      <c r="E163" s="13"/>
      <c r="F163" s="14"/>
      <c r="G163" s="14"/>
      <c r="H163" s="16" t="str">
        <f t="shared" si="7"/>
        <v/>
      </c>
      <c r="I163" s="16" t="str">
        <f t="shared" si="8"/>
        <v/>
      </c>
      <c r="J163" s="15" t="str">
        <f t="shared" si="9"/>
        <v/>
      </c>
    </row>
    <row r="164" spans="1:10" x14ac:dyDescent="0.25">
      <c r="A164" s="11"/>
      <c r="B164" s="12"/>
      <c r="C164" s="13"/>
      <c r="D164" s="12"/>
      <c r="E164" s="13"/>
      <c r="F164" s="14"/>
      <c r="G164" s="14"/>
      <c r="H164" s="16" t="str">
        <f t="shared" si="7"/>
        <v/>
      </c>
      <c r="I164" s="16" t="str">
        <f t="shared" si="8"/>
        <v/>
      </c>
      <c r="J164" s="15" t="str">
        <f t="shared" si="9"/>
        <v/>
      </c>
    </row>
    <row r="165" spans="1:10" x14ac:dyDescent="0.25">
      <c r="A165" s="11"/>
      <c r="B165" s="12"/>
      <c r="C165" s="13"/>
      <c r="D165" s="12"/>
      <c r="E165" s="13"/>
      <c r="F165" s="14"/>
      <c r="G165" s="14"/>
      <c r="H165" s="16" t="str">
        <f t="shared" si="7"/>
        <v/>
      </c>
      <c r="I165" s="16" t="str">
        <f t="shared" si="8"/>
        <v/>
      </c>
      <c r="J165" s="15" t="str">
        <f t="shared" si="9"/>
        <v/>
      </c>
    </row>
    <row r="166" spans="1:10" x14ac:dyDescent="0.25">
      <c r="A166" s="11"/>
      <c r="B166" s="12"/>
      <c r="C166" s="13"/>
      <c r="D166" s="12"/>
      <c r="E166" s="13"/>
      <c r="F166" s="14"/>
      <c r="G166" s="14"/>
      <c r="H166" s="16" t="str">
        <f t="shared" si="7"/>
        <v/>
      </c>
      <c r="I166" s="16" t="str">
        <f t="shared" si="8"/>
        <v/>
      </c>
      <c r="J166" s="15" t="str">
        <f t="shared" si="9"/>
        <v/>
      </c>
    </row>
    <row r="167" spans="1:10" x14ac:dyDescent="0.25">
      <c r="A167" s="11"/>
      <c r="B167" s="12"/>
      <c r="C167" s="13"/>
      <c r="D167" s="12"/>
      <c r="E167" s="13"/>
      <c r="F167" s="14"/>
      <c r="G167" s="14"/>
      <c r="H167" s="16" t="str">
        <f t="shared" si="7"/>
        <v/>
      </c>
      <c r="I167" s="16" t="str">
        <f t="shared" si="8"/>
        <v/>
      </c>
      <c r="J167" s="15" t="str">
        <f t="shared" si="9"/>
        <v/>
      </c>
    </row>
    <row r="168" spans="1:10" x14ac:dyDescent="0.25">
      <c r="A168" s="11"/>
      <c r="B168" s="12"/>
      <c r="C168" s="13"/>
      <c r="D168" s="12"/>
      <c r="E168" s="13"/>
      <c r="F168" s="14"/>
      <c r="G168" s="14"/>
      <c r="H168" s="16" t="str">
        <f t="shared" si="7"/>
        <v/>
      </c>
      <c r="I168" s="16" t="str">
        <f t="shared" si="8"/>
        <v/>
      </c>
      <c r="J168" s="15" t="str">
        <f t="shared" si="9"/>
        <v/>
      </c>
    </row>
    <row r="169" spans="1:10" x14ac:dyDescent="0.25">
      <c r="A169" s="11"/>
      <c r="B169" s="12"/>
      <c r="C169" s="13"/>
      <c r="D169" s="12"/>
      <c r="E169" s="13"/>
      <c r="F169" s="14"/>
      <c r="G169" s="14"/>
      <c r="H169" s="16" t="str">
        <f t="shared" si="7"/>
        <v/>
      </c>
      <c r="I169" s="16" t="str">
        <f t="shared" si="8"/>
        <v/>
      </c>
      <c r="J169" s="15" t="str">
        <f t="shared" si="9"/>
        <v/>
      </c>
    </row>
    <row r="170" spans="1:10" x14ac:dyDescent="0.25">
      <c r="A170" s="11"/>
      <c r="B170" s="12"/>
      <c r="C170" s="13"/>
      <c r="D170" s="12"/>
      <c r="E170" s="13"/>
      <c r="F170" s="14"/>
      <c r="G170" s="14"/>
      <c r="H170" s="16" t="str">
        <f t="shared" si="7"/>
        <v/>
      </c>
      <c r="I170" s="16" t="str">
        <f t="shared" si="8"/>
        <v/>
      </c>
      <c r="J170" s="15" t="str">
        <f t="shared" si="9"/>
        <v/>
      </c>
    </row>
    <row r="171" spans="1:10" x14ac:dyDescent="0.25">
      <c r="A171" s="11"/>
      <c r="B171" s="12"/>
      <c r="C171" s="13"/>
      <c r="D171" s="12"/>
      <c r="E171" s="13"/>
      <c r="F171" s="14"/>
      <c r="G171" s="14"/>
      <c r="H171" s="16" t="str">
        <f t="shared" si="7"/>
        <v/>
      </c>
      <c r="I171" s="16" t="str">
        <f t="shared" si="8"/>
        <v/>
      </c>
      <c r="J171" s="15" t="str">
        <f t="shared" si="9"/>
        <v/>
      </c>
    </row>
    <row r="172" spans="1:10" x14ac:dyDescent="0.25">
      <c r="A172" s="11"/>
      <c r="B172" s="12"/>
      <c r="C172" s="13"/>
      <c r="D172" s="12"/>
      <c r="E172" s="13"/>
      <c r="F172" s="14"/>
      <c r="G172" s="14"/>
      <c r="H172" s="16" t="str">
        <f t="shared" si="7"/>
        <v/>
      </c>
      <c r="I172" s="16" t="str">
        <f t="shared" si="8"/>
        <v/>
      </c>
      <c r="J172" s="15" t="str">
        <f t="shared" si="9"/>
        <v/>
      </c>
    </row>
    <row r="173" spans="1:10" x14ac:dyDescent="0.25">
      <c r="A173" s="11"/>
      <c r="B173" s="12"/>
      <c r="C173" s="13"/>
      <c r="D173" s="12"/>
      <c r="E173" s="13"/>
      <c r="F173" s="14"/>
      <c r="G173" s="14"/>
      <c r="H173" s="16" t="str">
        <f t="shared" si="7"/>
        <v/>
      </c>
      <c r="I173" s="16" t="str">
        <f t="shared" si="8"/>
        <v/>
      </c>
      <c r="J173" s="15" t="str">
        <f t="shared" si="9"/>
        <v/>
      </c>
    </row>
    <row r="174" spans="1:10" x14ac:dyDescent="0.25">
      <c r="A174" s="11"/>
      <c r="B174" s="12"/>
      <c r="C174" s="13"/>
      <c r="D174" s="12"/>
      <c r="E174" s="13"/>
      <c r="F174" s="14"/>
      <c r="G174" s="14"/>
      <c r="H174" s="16" t="str">
        <f t="shared" si="7"/>
        <v/>
      </c>
      <c r="I174" s="16" t="str">
        <f t="shared" si="8"/>
        <v/>
      </c>
      <c r="J174" s="15" t="str">
        <f t="shared" si="9"/>
        <v/>
      </c>
    </row>
    <row r="175" spans="1:10" x14ac:dyDescent="0.25">
      <c r="A175" s="11"/>
      <c r="B175" s="12"/>
      <c r="C175" s="13"/>
      <c r="D175" s="12"/>
      <c r="E175" s="13"/>
      <c r="F175" s="14"/>
      <c r="G175" s="14"/>
      <c r="H175" s="16" t="str">
        <f t="shared" si="7"/>
        <v/>
      </c>
      <c r="I175" s="16" t="str">
        <f t="shared" si="8"/>
        <v/>
      </c>
      <c r="J175" s="15" t="str">
        <f t="shared" si="9"/>
        <v/>
      </c>
    </row>
    <row r="176" spans="1:10" x14ac:dyDescent="0.25">
      <c r="A176" s="11"/>
      <c r="B176" s="12"/>
      <c r="C176" s="13"/>
      <c r="D176" s="12"/>
      <c r="E176" s="13"/>
      <c r="F176" s="14"/>
      <c r="G176" s="14"/>
      <c r="H176" s="16" t="str">
        <f t="shared" si="7"/>
        <v/>
      </c>
      <c r="I176" s="16" t="str">
        <f t="shared" si="8"/>
        <v/>
      </c>
      <c r="J176" s="15" t="str">
        <f t="shared" si="9"/>
        <v/>
      </c>
    </row>
    <row r="177" spans="1:10" x14ac:dyDescent="0.25">
      <c r="A177" s="11"/>
      <c r="B177" s="12"/>
      <c r="C177" s="13"/>
      <c r="D177" s="12"/>
      <c r="E177" s="13"/>
      <c r="F177" s="14"/>
      <c r="G177" s="14"/>
      <c r="H177" s="16" t="str">
        <f t="shared" si="7"/>
        <v/>
      </c>
      <c r="I177" s="16" t="str">
        <f t="shared" si="8"/>
        <v/>
      </c>
      <c r="J177" s="15" t="str">
        <f t="shared" si="9"/>
        <v/>
      </c>
    </row>
    <row r="178" spans="1:10" x14ac:dyDescent="0.25">
      <c r="A178" s="11"/>
      <c r="B178" s="12"/>
      <c r="C178" s="13"/>
      <c r="D178" s="12"/>
      <c r="E178" s="13"/>
      <c r="F178" s="14"/>
      <c r="G178" s="14"/>
      <c r="H178" s="16" t="str">
        <f t="shared" si="7"/>
        <v/>
      </c>
      <c r="I178" s="16" t="str">
        <f t="shared" si="8"/>
        <v/>
      </c>
      <c r="J178" s="15" t="str">
        <f t="shared" si="9"/>
        <v/>
      </c>
    </row>
    <row r="179" spans="1:10" x14ac:dyDescent="0.25">
      <c r="A179" s="11"/>
      <c r="B179" s="12"/>
      <c r="C179" s="13"/>
      <c r="D179" s="12"/>
      <c r="E179" s="13"/>
      <c r="F179" s="14"/>
      <c r="G179" s="14"/>
      <c r="H179" s="16" t="str">
        <f t="shared" si="7"/>
        <v/>
      </c>
      <c r="I179" s="16" t="str">
        <f t="shared" si="8"/>
        <v/>
      </c>
      <c r="J179" s="15" t="str">
        <f t="shared" si="9"/>
        <v/>
      </c>
    </row>
    <row r="180" spans="1:10" x14ac:dyDescent="0.25">
      <c r="A180" s="11"/>
      <c r="B180" s="12"/>
      <c r="C180" s="13"/>
      <c r="D180" s="12"/>
      <c r="E180" s="13"/>
      <c r="F180" s="14"/>
      <c r="G180" s="14"/>
      <c r="H180" s="16" t="str">
        <f t="shared" si="7"/>
        <v/>
      </c>
      <c r="I180" s="16" t="str">
        <f t="shared" si="8"/>
        <v/>
      </c>
      <c r="J180" s="15" t="str">
        <f t="shared" si="9"/>
        <v/>
      </c>
    </row>
    <row r="181" spans="1:10" x14ac:dyDescent="0.25">
      <c r="A181" s="11"/>
      <c r="B181" s="12"/>
      <c r="C181" s="13"/>
      <c r="D181" s="12"/>
      <c r="E181" s="13"/>
      <c r="F181" s="14"/>
      <c r="G181" s="14"/>
      <c r="H181" s="16" t="str">
        <f t="shared" si="7"/>
        <v/>
      </c>
      <c r="I181" s="16" t="str">
        <f t="shared" si="8"/>
        <v/>
      </c>
      <c r="J181" s="15" t="str">
        <f t="shared" si="9"/>
        <v/>
      </c>
    </row>
    <row r="182" spans="1:10" x14ac:dyDescent="0.25">
      <c r="A182" s="11"/>
      <c r="B182" s="12"/>
      <c r="C182" s="13"/>
      <c r="D182" s="12"/>
      <c r="E182" s="13"/>
      <c r="F182" s="14"/>
      <c r="G182" s="14"/>
      <c r="H182" s="16" t="str">
        <f t="shared" si="7"/>
        <v/>
      </c>
      <c r="I182" s="16" t="str">
        <f t="shared" si="8"/>
        <v/>
      </c>
      <c r="J182" s="15" t="str">
        <f t="shared" si="9"/>
        <v/>
      </c>
    </row>
    <row r="183" spans="1:10" x14ac:dyDescent="0.25">
      <c r="A183" s="11"/>
      <c r="B183" s="12"/>
      <c r="C183" s="13"/>
      <c r="D183" s="12"/>
      <c r="E183" s="13"/>
      <c r="F183" s="14"/>
      <c r="G183" s="14"/>
      <c r="H183" s="16" t="str">
        <f t="shared" si="7"/>
        <v/>
      </c>
      <c r="I183" s="16" t="str">
        <f t="shared" si="8"/>
        <v/>
      </c>
      <c r="J183" s="15" t="str">
        <f t="shared" si="9"/>
        <v/>
      </c>
    </row>
    <row r="184" spans="1:10" x14ac:dyDescent="0.25">
      <c r="A184" s="11"/>
      <c r="B184" s="12"/>
      <c r="C184" s="13"/>
      <c r="D184" s="12"/>
      <c r="E184" s="13"/>
      <c r="F184" s="14"/>
      <c r="G184" s="14"/>
      <c r="H184" s="16" t="str">
        <f t="shared" si="7"/>
        <v/>
      </c>
      <c r="I184" s="16" t="str">
        <f t="shared" si="8"/>
        <v/>
      </c>
      <c r="J184" s="15" t="str">
        <f t="shared" si="9"/>
        <v/>
      </c>
    </row>
    <row r="185" spans="1:10" x14ac:dyDescent="0.25">
      <c r="A185" s="11"/>
      <c r="B185" s="12"/>
      <c r="C185" s="13"/>
      <c r="D185" s="12"/>
      <c r="E185" s="13"/>
      <c r="F185" s="14"/>
      <c r="G185" s="14"/>
      <c r="H185" s="16" t="str">
        <f t="shared" si="7"/>
        <v/>
      </c>
      <c r="I185" s="16" t="str">
        <f t="shared" si="8"/>
        <v/>
      </c>
      <c r="J185" s="15" t="str">
        <f t="shared" si="9"/>
        <v/>
      </c>
    </row>
    <row r="186" spans="1:10" x14ac:dyDescent="0.25">
      <c r="A186" s="11"/>
      <c r="B186" s="12"/>
      <c r="C186" s="13"/>
      <c r="D186" s="12"/>
      <c r="E186" s="13"/>
      <c r="F186" s="14"/>
      <c r="G186" s="14"/>
      <c r="H186" s="16" t="str">
        <f t="shared" si="7"/>
        <v/>
      </c>
      <c r="I186" s="16" t="str">
        <f t="shared" si="8"/>
        <v/>
      </c>
      <c r="J186" s="15" t="str">
        <f t="shared" si="9"/>
        <v/>
      </c>
    </row>
    <row r="187" spans="1:10" x14ac:dyDescent="0.25">
      <c r="A187" s="11"/>
      <c r="B187" s="12"/>
      <c r="C187" s="13"/>
      <c r="D187" s="12"/>
      <c r="E187" s="13"/>
      <c r="F187" s="14"/>
      <c r="G187" s="14"/>
      <c r="H187" s="16" t="str">
        <f t="shared" si="7"/>
        <v/>
      </c>
      <c r="I187" s="16" t="str">
        <f t="shared" si="8"/>
        <v/>
      </c>
      <c r="J187" s="15" t="str">
        <f t="shared" si="9"/>
        <v/>
      </c>
    </row>
    <row r="188" spans="1:10" x14ac:dyDescent="0.25">
      <c r="A188" s="11"/>
      <c r="B188" s="12"/>
      <c r="C188" s="13"/>
      <c r="D188" s="12"/>
      <c r="E188" s="13"/>
      <c r="F188" s="14"/>
      <c r="G188" s="14"/>
      <c r="H188" s="16" t="str">
        <f t="shared" si="7"/>
        <v/>
      </c>
      <c r="I188" s="16" t="str">
        <f t="shared" si="8"/>
        <v/>
      </c>
      <c r="J188" s="15" t="str">
        <f t="shared" si="9"/>
        <v/>
      </c>
    </row>
    <row r="189" spans="1:10" x14ac:dyDescent="0.25">
      <c r="A189" s="11"/>
      <c r="B189" s="12"/>
      <c r="C189" s="13"/>
      <c r="D189" s="12"/>
      <c r="E189" s="13"/>
      <c r="F189" s="14"/>
      <c r="G189" s="14"/>
      <c r="H189" s="16" t="str">
        <f t="shared" si="7"/>
        <v/>
      </c>
      <c r="I189" s="16" t="str">
        <f t="shared" si="8"/>
        <v/>
      </c>
      <c r="J189" s="15" t="str">
        <f t="shared" si="9"/>
        <v/>
      </c>
    </row>
    <row r="190" spans="1:10" x14ac:dyDescent="0.25">
      <c r="A190" s="11"/>
      <c r="B190" s="12"/>
      <c r="C190" s="13"/>
      <c r="D190" s="12"/>
      <c r="E190" s="13"/>
      <c r="F190" s="14"/>
      <c r="G190" s="14"/>
      <c r="H190" s="16" t="str">
        <f t="shared" si="7"/>
        <v/>
      </c>
      <c r="I190" s="16" t="str">
        <f t="shared" si="8"/>
        <v/>
      </c>
      <c r="J190" s="15" t="str">
        <f t="shared" si="9"/>
        <v/>
      </c>
    </row>
    <row r="191" spans="1:10" x14ac:dyDescent="0.25">
      <c r="A191" s="11"/>
      <c r="B191" s="12"/>
      <c r="C191" s="13"/>
      <c r="D191" s="12"/>
      <c r="E191" s="13"/>
      <c r="F191" s="14"/>
      <c r="G191" s="14"/>
      <c r="H191" s="16" t="str">
        <f t="shared" si="7"/>
        <v/>
      </c>
      <c r="I191" s="16" t="str">
        <f t="shared" si="8"/>
        <v/>
      </c>
      <c r="J191" s="15" t="str">
        <f t="shared" si="9"/>
        <v/>
      </c>
    </row>
    <row r="192" spans="1:10" x14ac:dyDescent="0.25">
      <c r="A192" s="11"/>
      <c r="B192" s="12"/>
      <c r="C192" s="13"/>
      <c r="D192" s="12"/>
      <c r="E192" s="13"/>
      <c r="F192" s="14"/>
      <c r="G192" s="14"/>
      <c r="H192" s="16" t="str">
        <f t="shared" si="7"/>
        <v/>
      </c>
      <c r="I192" s="16" t="str">
        <f t="shared" si="8"/>
        <v/>
      </c>
      <c r="J192" s="15" t="str">
        <f t="shared" si="9"/>
        <v/>
      </c>
    </row>
    <row r="193" spans="1:10" x14ac:dyDescent="0.25">
      <c r="A193" s="11"/>
      <c r="B193" s="12"/>
      <c r="C193" s="13"/>
      <c r="D193" s="12"/>
      <c r="E193" s="13"/>
      <c r="F193" s="14"/>
      <c r="G193" s="14"/>
      <c r="H193" s="16" t="str">
        <f t="shared" si="7"/>
        <v/>
      </c>
      <c r="I193" s="16" t="str">
        <f t="shared" si="8"/>
        <v/>
      </c>
      <c r="J193" s="15" t="str">
        <f t="shared" si="9"/>
        <v/>
      </c>
    </row>
    <row r="194" spans="1:10" x14ac:dyDescent="0.25">
      <c r="A194" s="11"/>
      <c r="B194" s="12"/>
      <c r="C194" s="13"/>
      <c r="D194" s="12"/>
      <c r="E194" s="13"/>
      <c r="F194" s="14"/>
      <c r="G194" s="14"/>
      <c r="H194" s="16" t="str">
        <f t="shared" si="7"/>
        <v/>
      </c>
      <c r="I194" s="16" t="str">
        <f t="shared" si="8"/>
        <v/>
      </c>
      <c r="J194" s="15" t="str">
        <f t="shared" si="9"/>
        <v/>
      </c>
    </row>
    <row r="195" spans="1:10" x14ac:dyDescent="0.25">
      <c r="A195" s="11"/>
      <c r="B195" s="12"/>
      <c r="C195" s="13"/>
      <c r="D195" s="12"/>
      <c r="E195" s="13"/>
      <c r="F195" s="14"/>
      <c r="G195" s="14"/>
      <c r="H195" s="16" t="str">
        <f t="shared" si="7"/>
        <v/>
      </c>
      <c r="I195" s="16" t="str">
        <f t="shared" si="8"/>
        <v/>
      </c>
      <c r="J195" s="15" t="str">
        <f t="shared" si="9"/>
        <v/>
      </c>
    </row>
    <row r="196" spans="1:10" x14ac:dyDescent="0.25">
      <c r="A196" s="11"/>
      <c r="B196" s="12"/>
      <c r="C196" s="13"/>
      <c r="D196" s="12"/>
      <c r="E196" s="13"/>
      <c r="F196" s="14"/>
      <c r="G196" s="14"/>
      <c r="H196" s="16" t="str">
        <f t="shared" si="7"/>
        <v/>
      </c>
      <c r="I196" s="16" t="str">
        <f t="shared" si="8"/>
        <v/>
      </c>
      <c r="J196" s="15" t="str">
        <f t="shared" si="9"/>
        <v/>
      </c>
    </row>
    <row r="197" spans="1:10" x14ac:dyDescent="0.25">
      <c r="A197" s="11"/>
      <c r="B197" s="12"/>
      <c r="C197" s="13"/>
      <c r="D197" s="12"/>
      <c r="E197" s="13"/>
      <c r="F197" s="14"/>
      <c r="G197" s="14"/>
      <c r="H197" s="16" t="str">
        <f t="shared" si="7"/>
        <v/>
      </c>
      <c r="I197" s="16" t="str">
        <f t="shared" si="8"/>
        <v/>
      </c>
      <c r="J197" s="15" t="str">
        <f t="shared" si="9"/>
        <v/>
      </c>
    </row>
    <row r="198" spans="1:10" x14ac:dyDescent="0.25">
      <c r="A198" s="11"/>
      <c r="B198" s="12"/>
      <c r="C198" s="13"/>
      <c r="D198" s="12"/>
      <c r="E198" s="13"/>
      <c r="F198" s="14"/>
      <c r="G198" s="14"/>
      <c r="H198" s="16" t="str">
        <f t="shared" si="7"/>
        <v/>
      </c>
      <c r="I198" s="16" t="str">
        <f t="shared" si="8"/>
        <v/>
      </c>
      <c r="J198" s="15" t="str">
        <f t="shared" si="9"/>
        <v/>
      </c>
    </row>
    <row r="199" spans="1:10" x14ac:dyDescent="0.25">
      <c r="A199" s="11"/>
      <c r="B199" s="12"/>
      <c r="C199" s="13"/>
      <c r="D199" s="12"/>
      <c r="E199" s="13"/>
      <c r="F199" s="14"/>
      <c r="G199" s="14"/>
      <c r="H199" s="16" t="str">
        <f t="shared" ref="H199:H201" si="10">IF(COUNTA(A199:G199)&lt;7,"",IF(OR(AND(B199=D199,C199&gt;E199),F199=0),"FOUT",(IF(B199=D199,IF(HOUR(E199-C199)&gt;=6,2,IF(HOUR(E199-C199)&gt;=2,1,0)),IF(HOUR(1-C199)&gt;=6,2,IF(HOUR(1-C199)&gt;=6,1,0))+(3*_xlfn.DAYS(D199,B199))+IF(HOUR(E199)&gt;=6,2,IF(HOUR(E199)&gt;=2,1,0)))*(F199+G199))))</f>
        <v/>
      </c>
      <c r="I199" s="16" t="str">
        <f t="shared" ref="I199:I201" si="11">IF(COUNTA(A199:G199)&lt;7,"",IF(H199="FOUT","FOUT",G199))</f>
        <v/>
      </c>
      <c r="J199" s="15" t="str">
        <f t="shared" ref="J199:J201" si="12">IF(COUNTA(A199:G199)&gt;0,IF(COUNTA(A199:G199)&lt;7,"Vul alle gegevens aan",IF(AND(B199=D199,C199&gt;E199),"Het einduur is voor het aanvangsuur",IF(F199=0,"Een activiteit moet minstens 1 deelnemer hebben.",""))),"")</f>
        <v/>
      </c>
    </row>
    <row r="200" spans="1:10" x14ac:dyDescent="0.25">
      <c r="A200" s="11"/>
      <c r="B200" s="12"/>
      <c r="C200" s="13"/>
      <c r="D200" s="12"/>
      <c r="E200" s="13"/>
      <c r="F200" s="14"/>
      <c r="G200" s="14"/>
      <c r="H200" s="16" t="str">
        <f t="shared" si="10"/>
        <v/>
      </c>
      <c r="I200" s="16" t="str">
        <f t="shared" si="11"/>
        <v/>
      </c>
      <c r="J200" s="15" t="str">
        <f t="shared" si="12"/>
        <v/>
      </c>
    </row>
    <row r="201" spans="1:10" x14ac:dyDescent="0.25">
      <c r="A201" s="11"/>
      <c r="B201" s="12"/>
      <c r="C201" s="13"/>
      <c r="D201" s="12"/>
      <c r="E201" s="13"/>
      <c r="F201" s="14"/>
      <c r="G201" s="14"/>
      <c r="H201" s="16" t="str">
        <f t="shared" si="10"/>
        <v/>
      </c>
      <c r="I201" s="16" t="str">
        <f t="shared" si="11"/>
        <v/>
      </c>
      <c r="J201" s="15" t="str">
        <f t="shared" si="12"/>
        <v/>
      </c>
    </row>
  </sheetData>
  <sheetProtection sheet="1" objects="1" scenarios="1" selectLockedCells="1"/>
  <mergeCells count="6">
    <mergeCell ref="A1:I1"/>
    <mergeCell ref="F3:G3"/>
    <mergeCell ref="H3:I3"/>
    <mergeCell ref="B3:C3"/>
    <mergeCell ref="D3:E3"/>
    <mergeCell ref="A3:A4"/>
  </mergeCells>
  <conditionalFormatting sqref="J5:J201">
    <cfRule type="expression" dxfId="3" priority="4">
      <formula>LEN($J5)&gt;0</formula>
    </cfRule>
  </conditionalFormatting>
  <conditionalFormatting sqref="H5:I201">
    <cfRule type="notContainsBlanks" dxfId="2" priority="5">
      <formula>LEN(TRIM(H5))&gt;0</formula>
    </cfRule>
  </conditionalFormatting>
  <dataValidations count="3">
    <dataValidation type="time" operator="greaterThan" allowBlank="1" showErrorMessage="1" errorTitle="Foutieve invoer" error="Voer de tijd correct in vb. 08:00" sqref="E5:E201 C5:C201" xr:uid="{00000000-0002-0000-0400-000000000000}">
      <formula1>0</formula1>
    </dataValidation>
    <dataValidation type="date" operator="greaterThan" allowBlank="1" showErrorMessage="1" errorTitle="Foutieve invoer" error="Voer de datum correct in vb. 01/01/2000" sqref="B5:B201" xr:uid="{00000000-0002-0000-0400-000001000000}">
      <formula1>1</formula1>
    </dataValidation>
    <dataValidation type="date" operator="greaterThanOrEqual" allowBlank="1" showErrorMessage="1" errorTitle="Foutieve invoer" error="Voer de datum correct in vb. 01/01/2000. Deze datum moet gelijk zijn aan de aanvangsdatum of later." sqref="D5:D201" xr:uid="{00000000-0002-0000-0400-000002000000}">
      <formula1>B5</formula1>
    </dataValidation>
  </dataValidations>
  <pageMargins left="0.59055118110236227" right="0.59055118110236227" top="0.99020833333333336" bottom="0.78740157480314965" header="0.31496062992125984" footer="0.31496062992125984"/>
  <pageSetup paperSize="9" scale="97" fitToHeight="0" orientation="landscape" errors="blank" r:id="rId1"/>
  <headerFooter>
    <oddHeader>&amp;L&amp;8Versie &amp;D &amp;T&amp;R&amp;G</oddHeader>
    <oddFooter>&amp;C&amp;8&amp;A - &amp;P van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greaterThan" id="{C440CAE5-1068-4CBF-934F-617F014B3BF1}">
            <xm:f>'Overzicht aanvraag'!$B$20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F6:F1048576</xm:sqref>
        </x14:conditionalFormatting>
        <x14:conditionalFormatting xmlns:xm="http://schemas.microsoft.com/office/excel/2006/main">
          <x14:cfRule type="cellIs" priority="1" operator="greaterThan" id="{7BE3B05B-2C61-41C8-A9FE-CCC197FA0F7C}">
            <xm:f>'Overzicht aanvraag'!$B$9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G5:G1048576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ErrorMessage="1" error="Het aantal kan niet hoger liggen dan het totaal aantal deelnemers" xr:uid="{00000000-0002-0000-0400-000003000000}">
          <x14:formula1>
            <xm:f>1</xm:f>
          </x14:formula1>
          <x14:formula2>
            <xm:f>'Overzicht aanvraag'!$B$20</xm:f>
          </x14:formula2>
          <xm:sqref>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Overzicht aanvraag</vt:lpstr>
      <vt:lpstr>Deelnemers</vt:lpstr>
      <vt:lpstr>Vaste begeleiding</vt:lpstr>
      <vt:lpstr>Leidingsbindingsactiviteiten </vt:lpstr>
      <vt:lpstr>Jeugdactiviteiten</vt:lpstr>
      <vt:lpstr>Jeugdactiviteiten!Afdrukbereik</vt:lpstr>
      <vt:lpstr>'Leidingsbindingsactiviteiten '!Afdrukbereik</vt:lpstr>
      <vt:lpstr>Deelnemers!Afdruktitels</vt:lpstr>
      <vt:lpstr>Jeugdactiviteiten!Afdruktitels</vt:lpstr>
      <vt:lpstr>'Leidingsbindingsactiviteiten 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versie 1.2</dc:title>
  <dc:creator>Jari Verniers</dc:creator>
  <cp:lastModifiedBy>Talissa Dekeyser</cp:lastModifiedBy>
  <cp:lastPrinted>2017-10-24T11:11:22Z</cp:lastPrinted>
  <dcterms:created xsi:type="dcterms:W3CDTF">2017-08-09T12:08:33Z</dcterms:created>
  <dcterms:modified xsi:type="dcterms:W3CDTF">2022-08-09T09:21:56Z</dcterms:modified>
  <cp:version>1.2</cp:version>
</cp:coreProperties>
</file>